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ЭтаКнига" defaultThemeVersion="124226"/>
  <bookViews>
    <workbookView xWindow="0" yWindow="0" windowWidth="19440" windowHeight="12435" tabRatio="439"/>
  </bookViews>
  <sheets>
    <sheet name="План набора 2018" sheetId="40" r:id="rId1"/>
  </sheets>
  <definedNames>
    <definedName name="_xlnm._FilterDatabase" localSheetId="0" hidden="1">'План набора 2018'!$4:$96</definedName>
  </definedNames>
  <calcPr calcId="124519"/>
</workbook>
</file>

<file path=xl/calcChain.xml><?xml version="1.0" encoding="utf-8"?>
<calcChain xmlns="http://schemas.openxmlformats.org/spreadsheetml/2006/main">
  <c r="G176" i="40"/>
  <c r="G173"/>
  <c r="G170"/>
  <c r="G156"/>
  <c r="G152"/>
  <c r="G149"/>
  <c r="L147"/>
  <c r="K147"/>
  <c r="J147"/>
  <c r="I147"/>
  <c r="H147"/>
  <c r="G147"/>
  <c r="G139"/>
  <c r="G136"/>
  <c r="G133"/>
  <c r="G131"/>
  <c r="G126"/>
  <c r="G123"/>
  <c r="G118"/>
  <c r="G113"/>
  <c r="G108"/>
  <c r="G101"/>
  <c r="G97"/>
  <c r="G5" l="1"/>
  <c r="G32" l="1"/>
  <c r="G94" l="1"/>
  <c r="G90"/>
  <c r="G88"/>
  <c r="G86"/>
  <c r="G84"/>
  <c r="G80"/>
  <c r="G78"/>
  <c r="G71"/>
  <c r="G68"/>
  <c r="G63"/>
  <c r="G60"/>
  <c r="G57"/>
  <c r="G54"/>
  <c r="G50"/>
  <c r="G48"/>
  <c r="G45"/>
  <c r="G43"/>
  <c r="G41"/>
  <c r="G39"/>
  <c r="G37"/>
  <c r="G35"/>
  <c r="G30"/>
  <c r="G25"/>
  <c r="G23"/>
  <c r="G21"/>
  <c r="G19"/>
  <c r="G16"/>
  <c r="G13"/>
  <c r="G11"/>
  <c r="XDL4" l="1"/>
</calcChain>
</file>

<file path=xl/sharedStrings.xml><?xml version="1.0" encoding="utf-8"?>
<sst xmlns="http://schemas.openxmlformats.org/spreadsheetml/2006/main" count="1020" uniqueCount="519">
  <si>
    <t>№</t>
  </si>
  <si>
    <t>Код</t>
  </si>
  <si>
    <t xml:space="preserve">Министерство связи и информационных технологий  Республики Саха (Якутия) </t>
  </si>
  <si>
    <t>Всего</t>
  </si>
  <si>
    <t>Министерство труда и социального развития Республики Саха (Якутия)</t>
  </si>
  <si>
    <t>Лечебное дело</t>
  </si>
  <si>
    <t xml:space="preserve">Педиатрия </t>
  </si>
  <si>
    <t xml:space="preserve">Социальная работа </t>
  </si>
  <si>
    <t>Государственный комитет по обеспечению безопасности жизнедеятельности населения Республики Саха (Якутия)</t>
  </si>
  <si>
    <t>Министерство культуры и духовного развития Республики Саха (Якутия)</t>
  </si>
  <si>
    <t>Высшая школа музыки Республики Саха (Якутия)</t>
  </si>
  <si>
    <t>Министерство сельского хозяйства и продовольственной политики Республики Саха (Якутия)</t>
  </si>
  <si>
    <t>Зоотехния</t>
  </si>
  <si>
    <t xml:space="preserve">Зоотехния </t>
  </si>
  <si>
    <t>Министерство транспорта и дорожного хозяйства Республики Саха (Якутия)</t>
  </si>
  <si>
    <t>Судовождение</t>
  </si>
  <si>
    <t>Министерство образования Республики Саха (Якутия)</t>
  </si>
  <si>
    <t xml:space="preserve">ФГБУ "Якутское управление по гидрометеорологии и мониторингу окружающей среды" </t>
  </si>
  <si>
    <t>Физическая культура и спорт: плавание</t>
  </si>
  <si>
    <t>Спорткомлекс "Чолбон"</t>
  </si>
  <si>
    <t>Министерство жилищно-коммунального хозяйства и энергетики Республики Саха (Якутия)</t>
  </si>
  <si>
    <t>Министерство здравоохранения Республики Саха (Якутия)</t>
  </si>
  <si>
    <t xml:space="preserve">Стоматология </t>
  </si>
  <si>
    <t>Департамент ветеринарии РС(Я)</t>
  </si>
  <si>
    <t>ПАО "Якутскэнерго"</t>
  </si>
  <si>
    <t>Министерство спорта Республики Саха (Якутия)</t>
  </si>
  <si>
    <t>юноши</t>
  </si>
  <si>
    <t>44.03.05</t>
  </si>
  <si>
    <t>49.03.01</t>
  </si>
  <si>
    <t>Министерство промышленности Республики Саха (Якутия)</t>
  </si>
  <si>
    <t>ГУП "ЖКХ  РС(Я)"</t>
  </si>
  <si>
    <t>Горное дело. Обогащение полезных ископаемых</t>
  </si>
  <si>
    <t>АО "Алданзолото"</t>
  </si>
  <si>
    <t>действующие сотрудники</t>
  </si>
  <si>
    <t>Стандартизация и метрология</t>
  </si>
  <si>
    <t>21.03.01</t>
  </si>
  <si>
    <t>Энергетическое машиностроение (эксплуатация и обслуживания газокомпрессорных станций)</t>
  </si>
  <si>
    <t>ООО "Газпром трансгаз Томск"</t>
  </si>
  <si>
    <t>53.05.01</t>
  </si>
  <si>
    <t>55.05.03</t>
  </si>
  <si>
    <t>Кинооператорство</t>
  </si>
  <si>
    <t>АУ РС(Я) ГНК "Сахафильм"</t>
  </si>
  <si>
    <t>Творческий конкурс, собеседование. Наличие творческих работ (фото, видео)</t>
  </si>
  <si>
    <t>Министерство культуры и духовного развития Республики Саха (Якутия</t>
  </si>
  <si>
    <t>53.03.02</t>
  </si>
  <si>
    <t>54.03.02</t>
  </si>
  <si>
    <t>09.03.03</t>
  </si>
  <si>
    <t>54.05.02</t>
  </si>
  <si>
    <t>Живопись</t>
  </si>
  <si>
    <t>31.05.01</t>
  </si>
  <si>
    <t>31.05.02</t>
  </si>
  <si>
    <t>Медико-профилактическое дело</t>
  </si>
  <si>
    <t>31.05.03</t>
  </si>
  <si>
    <t>ГБУ РС(Я) "Государственная противопожарная служба РС(Я)"</t>
  </si>
  <si>
    <t>Действующие работники ГПС. По результатам ЕГЭ и вступительных испытаний, имеющих СПО и ВПО.</t>
  </si>
  <si>
    <t>Экономика</t>
  </si>
  <si>
    <t>36.05.01</t>
  </si>
  <si>
    <t>Ветеринария</t>
  </si>
  <si>
    <t>39.03.02</t>
  </si>
  <si>
    <t>38.03.01</t>
  </si>
  <si>
    <t>Государственный комитет РС(Я) по делам Арктики</t>
  </si>
  <si>
    <t>Биология</t>
  </si>
  <si>
    <t>36.03.02</t>
  </si>
  <si>
    <t>Экология и природопользование</t>
  </si>
  <si>
    <t>Департамент по лесным отношениям РС(Я)</t>
  </si>
  <si>
    <t>ГКУ РС(Я) "Мегино-Кангаласское лесничество"</t>
  </si>
  <si>
    <t>Лесное дело</t>
  </si>
  <si>
    <t>Министерство по делам молодежи и семейной политики РС(Я)</t>
  </si>
  <si>
    <t>Прикладная гидрометеорология: прикладная метеорология</t>
  </si>
  <si>
    <t>Прикладная гидрометеорология: прикладная океанология</t>
  </si>
  <si>
    <t>42.03.02</t>
  </si>
  <si>
    <t>Журналистика</t>
  </si>
  <si>
    <t>19.03.04</t>
  </si>
  <si>
    <t>Агрономия</t>
  </si>
  <si>
    <t>44.03.01</t>
  </si>
  <si>
    <t>44.03.03</t>
  </si>
  <si>
    <t>ГУП "Технический центр телевидения и радиовещания РС(Я)</t>
  </si>
  <si>
    <t>Филиал  Сахателеком ПАО "Ростелеком"</t>
  </si>
  <si>
    <t>Готовность работать в районе, средний балл аттестата 4,0</t>
  </si>
  <si>
    <t>23.03.01</t>
  </si>
  <si>
    <t>Организация перевозок и управление на ВТ (технология транспортных процессов)</t>
  </si>
  <si>
    <t>ФКП "Аэропорты Севера"</t>
  </si>
  <si>
    <t>Электроэнергетика и электротехника</t>
  </si>
  <si>
    <t>Эксплуатация судового электрооборудования и средств автоматики</t>
  </si>
  <si>
    <t>09.03.02</t>
  </si>
  <si>
    <t>23.05.03</t>
  </si>
  <si>
    <t>23.05.04</t>
  </si>
  <si>
    <t>23.05.06</t>
  </si>
  <si>
    <t>действующий сотрудник</t>
  </si>
  <si>
    <t>Строительство. Теплогазоснабжение и вентиляция</t>
  </si>
  <si>
    <t>Техносферная безопасность: Пожарная безопасность</t>
  </si>
  <si>
    <t>20.03.01</t>
  </si>
  <si>
    <t>20.05.01</t>
  </si>
  <si>
    <t>13.03.02.</t>
  </si>
  <si>
    <t>35.03.01</t>
  </si>
  <si>
    <t>Теплоэнергетика и теплотехника</t>
  </si>
  <si>
    <t>1. молодые люди (юноши) 
2. проведение собеседования, заключение договора о трудоустройстве с работодателем</t>
  </si>
  <si>
    <t>13.03.01.</t>
  </si>
  <si>
    <t>Информационные системы и технологии</t>
  </si>
  <si>
    <t>09.03.02.</t>
  </si>
  <si>
    <t>Электроэнергетика и электротехника: электроснабжение</t>
  </si>
  <si>
    <t>08.03.01.</t>
  </si>
  <si>
    <t>32.05.01</t>
  </si>
  <si>
    <t>АУ "Государственный театр эстрады РС(Я)"</t>
  </si>
  <si>
    <t>53.05.03</t>
  </si>
  <si>
    <t>Музыкальная звукорежиссура</t>
  </si>
  <si>
    <t>Музыкально- инструментальное искусство</t>
  </si>
  <si>
    <t>05.03.06.</t>
  </si>
  <si>
    <t>11.03.02.</t>
  </si>
  <si>
    <t>52.03.04</t>
  </si>
  <si>
    <t>Технология художественного оформления спектакля: художник по свету</t>
  </si>
  <si>
    <t>41.03.05</t>
  </si>
  <si>
    <t>Международные отношения</t>
  </si>
  <si>
    <t>21.05.04</t>
  </si>
  <si>
    <t>Горное дело. Маркшейдерское дело</t>
  </si>
  <si>
    <t>1. Молодые люди (юноши)
2.  Высокие результаты по ЕГЭ</t>
  </si>
  <si>
    <t>Горное дело. Горные машины и оборудование</t>
  </si>
  <si>
    <t>27.03.01.</t>
  </si>
  <si>
    <t>13.03.03</t>
  </si>
  <si>
    <t>1. Победители Республиканской предметной олимпиады технических и технологических вузов РФ в РС(Я), 
2. Проживание абитуриентов в г.Алдане или в г.Олекминске</t>
  </si>
  <si>
    <t>Инфокоммуникационные технологии и системы связи. Многоканальные телекоммуникационные системы</t>
  </si>
  <si>
    <t>36.03.02.</t>
  </si>
  <si>
    <t>Автоматизация технологических процессов и производств</t>
  </si>
  <si>
    <t>15.03.04.</t>
  </si>
  <si>
    <t>Холодильная, криогенная техника и системы жизнеобеспечения</t>
  </si>
  <si>
    <t>16.03.03.</t>
  </si>
  <si>
    <t>05.03.05.</t>
  </si>
  <si>
    <t>Технология полиграфического и упаковочного производства</t>
  </si>
  <si>
    <t>29.03.03.</t>
  </si>
  <si>
    <t>55.05.04</t>
  </si>
  <si>
    <t>06.03.01.</t>
  </si>
  <si>
    <t>35.03.08</t>
  </si>
  <si>
    <t>Водные биоресурсы и аквакультура</t>
  </si>
  <si>
    <t>Заказчик</t>
  </si>
  <si>
    <t>Управление Федеральной службы по надзору в сфере защиты прав потребителей и благополучия человека по Республики Саха (Якутия)</t>
  </si>
  <si>
    <t>Наименование образовательного учреждения</t>
  </si>
  <si>
    <t>Код ОКСО</t>
  </si>
  <si>
    <t>Наименование специальности</t>
  </si>
  <si>
    <t>Работодатель</t>
  </si>
  <si>
    <t>государственное бюджетное учреждение РС(Я)</t>
  </si>
  <si>
    <t>Кораблестроение, океанотехника и системотехника объектов морской инфраструктуры</t>
  </si>
  <si>
    <t>По программам бакалавриат и специалитет</t>
  </si>
  <si>
    <t>Критерии отбора работодателей</t>
  </si>
  <si>
    <t>Российский государственный аграрный университет-МСХА им. К.А.Тимирязева</t>
  </si>
  <si>
    <t>1. Биология
2. Математика</t>
  </si>
  <si>
    <t>1. Математика
2. Физика</t>
  </si>
  <si>
    <t>Национальный исследовательский технологический университет "МИСиС" (НИТУ МИСиС)</t>
  </si>
  <si>
    <t>Российский государственный университет нефти и газа им.И.М.Губкина</t>
  </si>
  <si>
    <t>Московский энергетический институт (технический университет)</t>
  </si>
  <si>
    <t xml:space="preserve">1. Математика (ЕГЭ)-40
2. Физика (ЕГЭ)-40
3. Русский язык (ЕГЭ)-50
</t>
  </si>
  <si>
    <t>Российский национальный исследовательский медицинский университет им. Н.И. Пирогова</t>
  </si>
  <si>
    <t>1. Биология
2. Химия</t>
  </si>
  <si>
    <t>Олимпиада "Будущий дипломат"
http://www.sakhaedu.ru/activities/diplomat/</t>
  </si>
  <si>
    <t>Всероссийский государственный институт кинематографии 
(сдача в г.Москва)</t>
  </si>
  <si>
    <t>Отбор проводит Образовательный ресурсный центр Министерства культуры и духовного развития РС(Я) (тел. 425855)</t>
  </si>
  <si>
    <t xml:space="preserve">Пожарная безопасность </t>
  </si>
  <si>
    <t>1. Математика (ЕГЭ)-27
2. Физика (ЕГЭ)-36
3. Русский язык (ЕГЭ)-36</t>
  </si>
  <si>
    <t>ФГБОУ ВО "Российская Академия музыки им.Гнесиных" (сдача в г.Москва)</t>
  </si>
  <si>
    <t>Санкт-Петербургский университет государственной противопожарной службы МЧС России</t>
  </si>
  <si>
    <t>Российский государственный педагогический университет им.А.И.Герцена</t>
  </si>
  <si>
    <t>1.Математика
2. Биология</t>
  </si>
  <si>
    <t>Первый Санкт-Петербургский государственный медицинский университет им.И.П.Павлова</t>
  </si>
  <si>
    <t>31.05.02.</t>
  </si>
  <si>
    <t>Педиатрия</t>
  </si>
  <si>
    <t>1. Биология (ЕГЭ)-45
2. Химия (ЕГЭ)-45
3. Русский язык (ЕГЭ)-45</t>
  </si>
  <si>
    <t>1. Биология (ЕГЭ)-55
2. Химия (ЕГЭ)-55
3. Русский язык (ЕГЭ)-55</t>
  </si>
  <si>
    <t>Российский государственный гидрометеорологический университет (г.Санкт-Петербург)</t>
  </si>
  <si>
    <t>Прикладная гидрометеорология: информационно-измерительные системы в гидрометеорологии</t>
  </si>
  <si>
    <t>1. География (ЕГЭ)-37
2. Математика (ЕГЭ)-27
3. Русский язык (ЕГЭ)-36</t>
  </si>
  <si>
    <t xml:space="preserve">1. География
2. Математика </t>
  </si>
  <si>
    <t>Прикладная гидрометеорология: прикладная гидрология</t>
  </si>
  <si>
    <t>Санкт-Петербургский государственный университет гражданской авиации</t>
  </si>
  <si>
    <t>Национальный государственный университет физической культуры, cпорта и здоровья
имени П. Ф. Лесгафта  
(сдача г.Санкт-Петербург)</t>
  </si>
  <si>
    <t>Специальная физическая подготовка по избранному виду спорта (Отбор проводит Министерство спорта РС(Я) (421425)</t>
  </si>
  <si>
    <t>Санкт-Петербургский государственный электротехнический университет "ЛЭТИ"</t>
  </si>
  <si>
    <t>Санкт-Петербургский национальный исследовательский университет информационных технологий, механики и оптики (НИУ ИТМО)</t>
  </si>
  <si>
    <t>1. Математика (ЕГЭ)-60
2. Информатика (ЕГЭ)-60
3. Русский язык (ЕГЭ)-60</t>
  </si>
  <si>
    <t>Победитель Республиканского конкурса "Моя профессия - ИТ"</t>
  </si>
  <si>
    <t>Санкт-Петербургский государственный университет телекоммуникации и информатики им.Бонч-Бруевича</t>
  </si>
  <si>
    <t>Новосибирский государственный педагогический университет</t>
  </si>
  <si>
    <t>Новосибирский государственный технический университет</t>
  </si>
  <si>
    <t>Новосибирский государственный архитектурно-строительный университет</t>
  </si>
  <si>
    <t>ВСЕГО</t>
  </si>
  <si>
    <t>1. Русский язык (ЕГЭ)-42
2. Математика (ЕГЭ)-30
3. Физика (ЕГЭ)-36</t>
  </si>
  <si>
    <t>Сибирский государственный университет телекоммуникаций и информатики</t>
  </si>
  <si>
    <t>1. Математика
2. Информатика</t>
  </si>
  <si>
    <t>ОАО "ЛОРП"</t>
  </si>
  <si>
    <t>26.05.06</t>
  </si>
  <si>
    <t>Новосибирский государственный аграрный университет</t>
  </si>
  <si>
    <t>Национальный исследовательский Томский политехнический университет</t>
  </si>
  <si>
    <t>1.  Математика
2. Физика</t>
  </si>
  <si>
    <t>Томский университет систем управления и радиоэлектроники</t>
  </si>
  <si>
    <t>Сибирский государственный медицинский университет</t>
  </si>
  <si>
    <t>Сибирский федеральный университет</t>
  </si>
  <si>
    <t>Горное дело. Открытые горные работы</t>
  </si>
  <si>
    <t>Иркутский государственный университет</t>
  </si>
  <si>
    <t xml:space="preserve">Иркутский государственный медицинский университет </t>
  </si>
  <si>
    <t xml:space="preserve">Уральский государственный лесотехнический университет </t>
  </si>
  <si>
    <t>1.  Математика
2. География</t>
  </si>
  <si>
    <t>Тихоокеанский государственный медицинский университет</t>
  </si>
  <si>
    <t xml:space="preserve">Дальневосточный федеральный университет </t>
  </si>
  <si>
    <t>Дальневосточный государственный университет путей сообщения</t>
  </si>
  <si>
    <t>23.05.05</t>
  </si>
  <si>
    <t>Дальневосточный государственный медицинский университет</t>
  </si>
  <si>
    <t>25.05.05</t>
  </si>
  <si>
    <t>1. Математика (ЕГЭ)-45
2. Физика (ЕГЭ)-45
3. Русский язык (ЕГЭ)-45</t>
  </si>
  <si>
    <t xml:space="preserve">1. Математика (ЕГЭ) - 27
2. Русский язык (ЕГЭ)-36
3. Информатика и ИКТ (ЕГЭ)-40                          
</t>
  </si>
  <si>
    <t>1. молодые люди (юноши) 
2. проведение собеседования, заключение договора о трудоустройстве с работодателем, 
АО "Теплоэнергосервис"-2 выпускники школ Алданского и Усть-Майского районов</t>
  </si>
  <si>
    <t>Московский государственный медико-стоматологический университет им.А.И.Евдокимова</t>
  </si>
  <si>
    <t xml:space="preserve">Республиканский конкурс среди старшеклассников "Будущий дипломат
</t>
  </si>
  <si>
    <t>Санкт-Петербургский горный университет</t>
  </si>
  <si>
    <t xml:space="preserve">1. Математика (ЕГЭ)-30
2. Физика (ЕГЭ)-36
3. Русский язык (ЕГЭ)-45
</t>
  </si>
  <si>
    <t>1. Математика (ЕГЭ)-32
2. Физика (ЕГЭ)-40
3. Русский язык (ЕГЭ)-46</t>
  </si>
  <si>
    <t>1. Русский язык (ЕГЭ)-36
2. Математика (ЕГЭ)-36
3. Обществознание (ЕГЭ)-42</t>
  </si>
  <si>
    <t>1. Математика
2. Обществознание</t>
  </si>
  <si>
    <t xml:space="preserve">1. Обществознание 
</t>
  </si>
  <si>
    <t>1. Химия (ЕГЭ)-50
2. Биология (ЕГЭ)-50
3. Русский язык (ЕГЭ)-50</t>
  </si>
  <si>
    <t>Специальное (дефектологическое) образование. Олигофренопедагогика</t>
  </si>
  <si>
    <t>Министерство промышленности и геологии Республики Саха (Якутия)</t>
  </si>
  <si>
    <t>1. Математика                             
2. Биология</t>
  </si>
  <si>
    <t>IV</t>
  </si>
  <si>
    <t>1. Собеседование
2. Закллючение договора о трудоустройстве</t>
  </si>
  <si>
    <t>Департамент по внешним связям Республики Саха (Якутия)</t>
  </si>
  <si>
    <t>АО АК "Железные дороги Якутии"</t>
  </si>
  <si>
    <t>Российский государственный институт сценических искусств г.Санкт-Петербург</t>
  </si>
  <si>
    <t>Декоративно-прикладное искусство и народные промыслы: Художественный металл
(пластика малых форм)</t>
  </si>
  <si>
    <t xml:space="preserve">1. Композиция
2. Рисунок и живопись
3. Литература (ЕГЭ или сочинение)
4. Русский язык (ЕГЭ или письменный тест)
</t>
  </si>
  <si>
    <t>Скульптура</t>
  </si>
  <si>
    <t>Амурская государственная медицинская академия</t>
  </si>
  <si>
    <t>1. Собеседование
2. Закллючение договора о трудоустройстве, 4 места для выпускников многопрофильных МО</t>
  </si>
  <si>
    <t>для выпускников многопрофильных МО
1. Собеседование
2. Закллючение договора о трудоустройстве</t>
  </si>
  <si>
    <t>Министерство образования и науки Республики Саха (Якутия)</t>
  </si>
  <si>
    <t xml:space="preserve">ГБУ РС (Я) Мирнинская ЦРБ, ГБУ РС (Я) Нерюнгринская ЦРБ, ГБУ РС (Я) «Алданская ЦРБ»
ГАУ РС(Я) «РБ №1-НЦМ»
ГБУ РС(Я) «РБ №2-ЦЭМП»
</t>
  </si>
  <si>
    <t xml:space="preserve">ГБУ РС (Я) Мирнинская ЦРБ, ГБУ РС (Я) Нерюнгринская ЦРБ
ГБУ РС(Я) «Усть-Майская ЦРБ»
</t>
  </si>
  <si>
    <t xml:space="preserve">ГАУ РС(Я) «РБ №1-НЦМ»
ГБУ РС(Я) «РБ №2-ЦЭМП»
ГБУ РС(Я) «РБ № 3»
ГБУ РС(Я) «ЯРОД»
ГКУ РС(Я) «УЗ г. Якутска»
</t>
  </si>
  <si>
    <t xml:space="preserve">ГАУ РС(Я) «РБ №1-НЦМ»
ГКУ РС(Я) «УЗ г. Якутска»
</t>
  </si>
  <si>
    <t xml:space="preserve">ГБУ РС (Я) Мирнинская ЦРБ, ГБУ РС (Я) Нерюнгринская ЦРБ,
ГБУ РС(Я) «Ленская ЦРБ»
ГБУ РС(Я) «Вилюйская ЦРБ»
ГБУ РС (Я) «Верхоянская ЦРБ»
</t>
  </si>
  <si>
    <t xml:space="preserve">ГАУ РС(Я) «РБ №1-НЦМ»
ГКУ РС(Я) «УЗ г. Якутска»-2
</t>
  </si>
  <si>
    <t>Санкт-Петербургский государственный институт кино и телевидения 
(сдача г.Санкт-Петербург)</t>
  </si>
  <si>
    <t>Санкт-Петербургский государственный институт культуры 
(сдача г.Санкт-Петербург)</t>
  </si>
  <si>
    <t xml:space="preserve">ГБУ РС (Я) Мирнинская ЦРБ, ГБУ РС (Я) Нерюнгринская ЦРБ, ГБУ РС (Я) «Алданская ЦРБ» ГБУ РС (Я) «Верхнеколымская ЦРБ»
ГБУ РС(Я) «Нижнеколымская ЦРБ»
ГБУ РС(Я) «Оймяконская ЦРБ»
ГБУ РС(Я) «Олекминская ЦРБ»
ГБУ РС(Я) «Усть-Майская ЦРБ»
ГБУ РС(Я) «Усть-Янская ЦРБ»
ГБУ РС(Я) «Оленекская ЦРБ»
</t>
  </si>
  <si>
    <t xml:space="preserve">ГБУ РС (Я) Мирнинская ЦРБ, ГБУ РС (Я) Нерюнгринская ЦРБ, ГБУ РС (Я) «Алданская ЦРБ» ГБУ РС (Я) «Верхнеколымская ЦРБ»
ГБУ РС(Я) «Нижнеколымская ЦРБ»
ГБУ РС(Я) «Оймяконская ЦРБ»
ГБУ РС(Я) «Усть-Майская ЦРБ»
</t>
  </si>
  <si>
    <t xml:space="preserve">ГБУ РС (Я) Мирнинская ЦРБ, ГБУ РС (Я) Нерюнгринская ЦРБ, ГБУ РС (Я) «Алданская ЦРБ» ГБУ РС (Я) «Верхнеколымская ЦРБ» 
ГБУ РС(Я) «Нижнеколымская ЦРБ»
ГБУ РС(Я) «Оймяконская ЦРБ»
ГБУ РС(Я) «Олекминская ЦРБ»
ГБУ РС(Я) «Усть-Майская ЦРБ»
ГБУ РС(Я) «Усть-Янская ЦРБ»
ГБУ РС(Я) «Оленекская ЦРБ»
ГБУ РС(Я) «Таттинская ЦРБ»
ГБУ РС(Я) «Ленская ЦРБ»
ГБУ РС(Я) «Кобяйская ЦРБ»
ГАУ РС(Я) «РБ №1-НЦМ»
ГБУ РС(Я) «РБ №2-ЦЭМП»
</t>
  </si>
  <si>
    <t xml:space="preserve">ГБУ РС (Я) Мирнинская ЦРБ, ГБУ РС (Я) Нерюнгринская ЦРБ, ГБУ РС (Я) «Алданская ЦРБ» ГБУ РС (Я) «Верхнеколымская ЦРБ» 
ГБУ РС(Я) «Нижнеколымская ЦРБ»
ГБУ РС(Я) «Оймяконская ЦРБ»
ГБУ РС(Я) «Олекминская ЦРБ»
ГБУ РС(Я) «Усть-Майская ЦРБ»
ГБУ РС(Я) «Усть-Янская ЦРБ»
ГБУ РС(Я) «Оленекская ЦРБ»
</t>
  </si>
  <si>
    <t>ГБУ РС (Я) Нерюнгринская ЦРБ- 3, Городское поселение город Удачный-1, Городское поселение город Айхал-1, Городское поселение город Нижний Кунах-1, Городское поселение город Мохсоголлох-1</t>
  </si>
  <si>
    <t>государственное бюджетное учреждение РС(Я) Городского поселения город Нерюнгри, Городского поселения город Мирный</t>
  </si>
  <si>
    <t xml:space="preserve">ГКУ РС(Я) «УЗ г. Якутска»
ГБУ РС(Я) «Булунская ЦРБ»
</t>
  </si>
  <si>
    <t>1. Собеседование
2. Заключение договора о трудоустройстве</t>
  </si>
  <si>
    <t>Российская академия театрального искусства -ГИТИС (сдача в г.Москва)</t>
  </si>
  <si>
    <t>Информационные системы и технологии: программирование и интернет-технологии</t>
  </si>
  <si>
    <t>1. Биология (ЕГЭ)-40
2. Химия (ЕГЭ)-40
3. Русский язык (ЕГЭ)-36</t>
  </si>
  <si>
    <t>1. Биология (ЕГЭ)-36
2. Химия (ЕГЭ)-36
3. Русский язык (ЕГЭ)-36</t>
  </si>
  <si>
    <t>1. Биология (ЕГЭ)-36
2. Химия (ЕГЭ)-37
3. Русский язык (ЕГЭ)-36</t>
  </si>
  <si>
    <t>ГБУ РС(Я) "Комплексный орган социального обслуживания населения"</t>
  </si>
  <si>
    <t>ЯГООУИ "Учебно-производственный комплек трудовой реабилитации инвалидов"-2, ГБПОУ РС(Я) "Республиканский техникум-интернат"-1 Якутская городская организация ВОИ-2</t>
  </si>
  <si>
    <t>Физическая культура и спорт: лыжные гонки</t>
  </si>
  <si>
    <t>ГБУ РС(Я) "РСДЮСШОР по лыжному спорту" г.Алдан</t>
  </si>
  <si>
    <t>Физическая культура и спорт: Сноубординг</t>
  </si>
  <si>
    <t>юноша</t>
  </si>
  <si>
    <t>Физическая культура и спорт: горнолыжный спорт</t>
  </si>
  <si>
    <t>Физическая культура и спорт: биатлон</t>
  </si>
  <si>
    <t>Физическая культура и спорт: хоккей с шайбой</t>
  </si>
  <si>
    <t>Эксплуатация воздушных судов и организация воздушного движения</t>
  </si>
  <si>
    <t>АО "Авикомпания "Якутия"</t>
  </si>
  <si>
    <t>Экплуатация судовых энергетических установок</t>
  </si>
  <si>
    <t>26.03.02</t>
  </si>
  <si>
    <t>26.05.05</t>
  </si>
  <si>
    <t>26.05.07</t>
  </si>
  <si>
    <t>Подвижной состав железных дорог: Локомотивы</t>
  </si>
  <si>
    <t>Подвижной состав железных дорог: Вагоны</t>
  </si>
  <si>
    <t>Эксплуатация железных дорог: Магистральный транспорт</t>
  </si>
  <si>
    <t>Эксплуатация железных дорог: Грузовая и коммерческая работа</t>
  </si>
  <si>
    <t>Эксплуатация железных дорог: Пассажирский комплекс жд транспорта</t>
  </si>
  <si>
    <t>Эксплуатация железных дорог: Транспортный бизнес и логистика</t>
  </si>
  <si>
    <t>Системы обеспечения движения поездов: Автоматика и телемеханика на жд транспорте</t>
  </si>
  <si>
    <t>Системы обеспечения движения поездов: Телекоммуникационные системы и сети жд транспорта</t>
  </si>
  <si>
    <t>Системы обеспечения движения поездов: Электроснабжение жд</t>
  </si>
  <si>
    <t>Строительство железных дорог, мостов и транспортных тоннелей: Управление техническим состоянием жд пути</t>
  </si>
  <si>
    <t>Строительство железных дорог, мостов и транспортных тоннелей: Мосты</t>
  </si>
  <si>
    <t>23.03.03.</t>
  </si>
  <si>
    <t>ГУП "Чернышевский рыбоводный завод"</t>
  </si>
  <si>
    <t>МУП "Золотинка" с.Иенгра, Нерюнгринский р-н</t>
  </si>
  <si>
    <t>37.05.01</t>
  </si>
  <si>
    <t>Клиническая психология</t>
  </si>
  <si>
    <t xml:space="preserve">ГБУ РС(Я) "Управление ветеринарии с ветеринарно-испытательной лабораторией" </t>
  </si>
  <si>
    <t>Призер Республиканского  конкурса "Я будущее ЖКХ и энергетики"</t>
  </si>
  <si>
    <t>Проведение собеседования, заключение договора о трудоустройстве с работодателем</t>
  </si>
  <si>
    <t xml:space="preserve">Прикладная информатика </t>
  </si>
  <si>
    <t>Победитель Республиканского  конкурса "Я будущее ЖКХ и энергетики"</t>
  </si>
  <si>
    <t>ПАО Якутскэнерго</t>
  </si>
  <si>
    <t>Амгинское УСХ, ОАО Якутская птицефабрика, СПК (Ф) Томпо, СХПК Чычымах</t>
  </si>
  <si>
    <t>Намское УСХ, Амгинское УСХ, Чурапчинское УСХ</t>
  </si>
  <si>
    <t>Продукты питания животного происхождения</t>
  </si>
  <si>
    <t>19.03.03.</t>
  </si>
  <si>
    <t>54.05.04</t>
  </si>
  <si>
    <t>52.03.01</t>
  </si>
  <si>
    <t>55.05.02</t>
  </si>
  <si>
    <t>ГБПОУ РС (Я) «Якутское художественное училище (колледж) им. П.П. Романова»</t>
  </si>
  <si>
    <t>ГБУ «Нюрбинский государственный передвижной драматический театр РС (Я)»</t>
  </si>
  <si>
    <t>ГБПОУ РС(Я) “Якутская балетная школа (колледж) им.Аксении и Натальи Посельских”</t>
  </si>
  <si>
    <t>ГБУ «Государственный музейный комплекс «Национальный художественный музей РС (Я)»</t>
  </si>
  <si>
    <t>ГБПОУ РС(Я) “Якутский музыкальный колледж им. М.Н. Жиркова”</t>
  </si>
  <si>
    <t>50.03.04</t>
  </si>
  <si>
    <t>История искусств</t>
  </si>
  <si>
    <t>Звукорежиссура аудиовизуальных искусств</t>
  </si>
  <si>
    <t>АУ РС(Я) ГНК "Сахафильм", ГБПОУ РС(Я) “Якутский музыкальный колледж им. М.Н. Жиркова”</t>
  </si>
  <si>
    <t>ГКУ РС(Я) "Нерюнгринское  лесничество"-1, ГКУ РС(Я) "Сангарское лесничество"-1, ГКУ Олекминское лесничество" - 1, ГКУ Верхоянское лесничество - 1, ГКУ Верхоянское лесничество" - 2</t>
  </si>
  <si>
    <t xml:space="preserve"> Нефтегазовое дело. Эксплуатация и  обслуживание объектов добычи нефти</t>
  </si>
  <si>
    <t>ООО Таас-Юрях</t>
  </si>
  <si>
    <t>1. Выпускник "Роснефть-класса" г.Ленск, г.Мирный
2. Средний балл не ниже 4,5
3. Активная жизненная позиция (общественная работа)</t>
  </si>
  <si>
    <t xml:space="preserve"> Нефтегазовое дело. Эксплуатация и  обслуживание объектов добычи газа, газоканденсата и подземнвх хранилищ</t>
  </si>
  <si>
    <t xml:space="preserve"> Нефтегазовое дело. Эксплуатация и  обслуживание объектов транспорта и хранения нефти, газа и продуктов переработки</t>
  </si>
  <si>
    <t>ОАО РНГ</t>
  </si>
  <si>
    <t>АО РНГ</t>
  </si>
  <si>
    <t>Химическая технология</t>
  </si>
  <si>
    <t>18.03.01.</t>
  </si>
  <si>
    <t>1. Собеседование
2. Средний балл не ниже 4,2</t>
  </si>
  <si>
    <t>АО ХК Якутуголь-3, АО Алданзолото ГРК-2</t>
  </si>
  <si>
    <t>АО ХК Якутуголь-1, АО Алданзолото ГРК-1</t>
  </si>
  <si>
    <t>Радиотехника</t>
  </si>
  <si>
    <t>11.03.01</t>
  </si>
  <si>
    <t>Информационные системы и технологии. Программирование в компьютерных системах</t>
  </si>
  <si>
    <t>ГБУ НА "ИЦГ", ГБУ "РЦИТ"</t>
  </si>
  <si>
    <t>Радиоэлектронные системы и комплексы</t>
  </si>
  <si>
    <t>11.05.01.</t>
  </si>
  <si>
    <t>АО РИИХ Сахамедиа</t>
  </si>
  <si>
    <t xml:space="preserve">Редакции газет </t>
  </si>
  <si>
    <t>ГБПОУ РС(Я) "Республиканский техникум-интернат"</t>
  </si>
  <si>
    <t>Администрации МР</t>
  </si>
  <si>
    <t>Социальная работа</t>
  </si>
  <si>
    <t>1 заочно</t>
  </si>
  <si>
    <t>Министерство экономики РС(Я)</t>
  </si>
  <si>
    <t>ИП Вальковец Ленский район-1</t>
  </si>
  <si>
    <t>МКУ Булунское-1, МУП Приморское-1, МУП Таймылырский-1, СХПК Жиганский-1, МКУ УСХ Намского улуса-1</t>
  </si>
  <si>
    <t>подведомственные Департаменту по внешним связям Республики Саха (Якутия)</t>
  </si>
  <si>
    <t>МБОУ Зырянская СОШ Верхнеколымского района-1</t>
  </si>
  <si>
    <t>Педагогическое образование:химия</t>
  </si>
  <si>
    <t>МБОУ "Сартанская СОШ" Верхоянского района - 1</t>
  </si>
  <si>
    <t>Педагогическое образование:Музыка и Дополнительное образование</t>
  </si>
  <si>
    <t>Победитель Республиканского  конкурса "Я будущее ЖКХ и энергетики" -2
1. молодые люди (юноши) 
2. проведение собеседования, заключение договора о трудоустройстве с работодателем</t>
  </si>
  <si>
    <t>Годность по состоянию здоровья для работы на флоте; соответствующий уровень образования; наличие данной профессии на уровне СПО; наличие второго рабочего удостоверения рулевой, моторист, либо 2-3 помощник капитана, 2-3 помощник механика</t>
  </si>
  <si>
    <t>Наземные транспортно-технологические комплексы. Подъемно-транспортые, строительные, дорожные средства и оборудование</t>
  </si>
  <si>
    <t xml:space="preserve">Информационные системы и технологии </t>
  </si>
  <si>
    <t>Сибирский государственный университет водного транспорт</t>
  </si>
  <si>
    <t>МБОУ «Белогорская гимназия им. Н.Н.Ефимова" Абыйского района -2</t>
  </si>
  <si>
    <t>Педагогическое образование (с двумя профилями подготовки) физика и математика</t>
  </si>
  <si>
    <t>Московский педагогический государственный университет (сдача в г.Москва)</t>
  </si>
  <si>
    <t xml:space="preserve">Санкт-Петербургский  государственный университет </t>
  </si>
  <si>
    <t>МБОУ Зырянская СОШ" - 1</t>
  </si>
  <si>
    <t>Москвоский государственный технический университет им. Н.Э. Баумана</t>
  </si>
  <si>
    <t>МБОУ "Черюмчинская СОШ Верхоянского района-1</t>
  </si>
  <si>
    <t>Судовождение. Эксплуатация судового оборудования и средств автоматики</t>
  </si>
  <si>
    <t>МКУ "Булунское управление сельского хозяйства"</t>
  </si>
  <si>
    <t>35.03.09</t>
  </si>
  <si>
    <t>Промышленное рыболовство</t>
  </si>
  <si>
    <t>МКУ "Жиганское управление сельского хозяйства"</t>
  </si>
  <si>
    <t>МКУ "Булунское управление сельского хозяйства"-1, МО Намский улус - 1</t>
  </si>
  <si>
    <t>МО Намский улус - 1</t>
  </si>
  <si>
    <t>Дальневосточный государственный технический рыбохозяйственный университет</t>
  </si>
  <si>
    <t>Московская государственная академия хореографии 
(сдача в г.Москва)</t>
  </si>
  <si>
    <t xml:space="preserve">Московский политехнический университет </t>
  </si>
  <si>
    <t xml:space="preserve"> Нефтегазовое дело. Эксплуатация и обслуживание объектов добычи нефти</t>
  </si>
  <si>
    <t xml:space="preserve">ГУП "ЖКХ  РС(Я)"-5, АО Сахатранснефтегаз -2 </t>
  </si>
  <si>
    <t>Педагогическое образование: Культурологическое
образование</t>
  </si>
  <si>
    <t>1. Русский язык (ЕГЭ)-40
2. Биология (ЕГЭ)-40
3. Обществознание (ЕГЭ)-45</t>
  </si>
  <si>
    <t xml:space="preserve">1. Обществознание (ЕГЭ)-45
2. История (ЕГЭ)-40
3. Русский язык (ЕГЭ)-40
</t>
  </si>
  <si>
    <t xml:space="preserve">1. Биология (ЕГЭ)-40
2. Математика (ЕГЭ) -30
3. Русский язык (ЕГЭ)-40
</t>
  </si>
  <si>
    <t xml:space="preserve">1.Обществознание 
</t>
  </si>
  <si>
    <t>1.Биология
2.Обществознание</t>
  </si>
  <si>
    <t>1. Исполнение программы
2. Собеседование 
3. Сольфеджио, гармония
4. Русский язык (ЕГЭ)-45
5. Литература (ЕГЭ)-45</t>
  </si>
  <si>
    <t>1. Композиция
2. Живопись
3. Рисунок
3. Литература (ЕГЭ или сочинение)
4. Русский язык (ЕГЭ или письменный тест)</t>
  </si>
  <si>
    <t>35.03.04</t>
  </si>
  <si>
    <t>1. Биология (ЕГЭ)-36
2. Математика (ЕГЭ)-27
3. Русский язык (ЕГЭ)-36</t>
  </si>
  <si>
    <t xml:space="preserve">1. Информатика и ИКТ (ЕГЭ) - 40
2. Математика (ЕГЭ) - 40
3. Русский язык (ЕГЭ) - 40
</t>
  </si>
  <si>
    <t>Дипломатическая академия Министерства иностранных дел РФ (сдача в г.Москва)</t>
  </si>
  <si>
    <t>1. История (ЕГЭ) - 50
2. Иностранный язык (ЕГЭ) - 50
3. Русский язык (ЕГЭ) - 50</t>
  </si>
  <si>
    <t>1.Обществознание (ЕГЭ) - 45
2. Русский язык (ЕГЭ) - 45
3. Профильная подготовка (музыкальное исполнительство, теория музыки и сольфеджио)</t>
  </si>
  <si>
    <t>1. Обществознание</t>
  </si>
  <si>
    <t>Продюсерство. Продюсер исполнительских искусств</t>
  </si>
  <si>
    <t>1. Профессиональное испытание (устно)
2. Творческий проект (творческое испытание письменно)
3. Русский язык (ЕГЭ)-45
4. Литература (ЕГЭ)- 40</t>
  </si>
  <si>
    <t>Продюсерство. Продюсер кино и телевидения.</t>
  </si>
  <si>
    <t>1. Творческое испытание
2. Профессиональное испытание
3. Собеседование
4. Русский язык (ЕГЭ)-45
5. Литература (ЕГЭ)- 40</t>
  </si>
  <si>
    <t>Хореографическое искусство. Педагогика балета</t>
  </si>
  <si>
    <t>1. Профессиональный экзамен по классическому танцу (1-я и 2-я части)
2. Русский язык (ЕГЭ)-45
3. Литература (ЕГЭ)- 45</t>
  </si>
  <si>
    <t>1. Математика (ЕГЭ)-35
2. Физика (ЕГЭ)-40
3. Русский язык (ЕГЭ)-46</t>
  </si>
  <si>
    <t>Искусство концертного исполнительства: концертные духовые и ударные инструменты -фагот</t>
  </si>
  <si>
    <t>1. Творческое испытание
2. Профессиональное испытание
3. Собеседование
4. Русский язык (ЕГЭ)-45
5. Литература (ЕГЭ)-45</t>
  </si>
  <si>
    <t>1. Химия (ЕГЭ)-40
2. Биология (ЕГЭ)-43
3. Русский язык (ЕГЭ)-45</t>
  </si>
  <si>
    <t>1. Математика (ЕГЭ)-30
2. Физика (ЕГЭ)-40
3. Русский язык (ЕГЭ)-40</t>
  </si>
  <si>
    <t>1. Испытание творческой направленности (письменно) 
2. Литература (ЕГЭ) -40
3. Иностранный язык (ЕГЭ) - 40
4. Русский язык (ЕГЭ) -40</t>
  </si>
  <si>
    <t>1. Математика (ЕГЭ) - 60
2. Русский язык (ЕГЭ) - 60
3. Иностранный язык (ЕГЭ) - 60
4. Обществознание (ЕГЭ) - 60</t>
  </si>
  <si>
    <t>1. История (ЕГЭ) - 60
2. Русский язык (ЕГЭ) - 60
3. Обществознание (ЕГЭ) - 60</t>
  </si>
  <si>
    <t>заочно , действующий сотрудник</t>
  </si>
  <si>
    <t>1. Математика (ЕГЭ)-65
2. Биология (ЕГЭ)-65
3. Русский язык (ЕГЭ)-65</t>
  </si>
  <si>
    <t>1. Математика
2. Биология</t>
  </si>
  <si>
    <t>1. Биология (ЕГЭ)-55
2. Химия (ЕГЭ)-60
3. Русский язык (ЕГЭ)-55</t>
  </si>
  <si>
    <t xml:space="preserve">1. Физическая культура: ОФП (практическое) + ОТФК (письменное - тестирование) 
2. Русский язык (ЕГЭ)-36
3. Билогия (ЕГЭ)-36
</t>
  </si>
  <si>
    <t>1. Творческое испытание
2. Профессиональное испытание
3. Собеседование 
4. Русский язык (ЕГЭ)-45
5. Литература (ЕГЭ)-45</t>
  </si>
  <si>
    <t>1. История (ЕГЭ) - 50
2. Русский язык (ЕГЭ)-60
3. Обществознание (ЕГЭ)-45</t>
  </si>
  <si>
    <t xml:space="preserve">1. Математика (ЕГЭ)-45
2. Информатика (ЕГЭ)-50
3. Русский язык (ЕГЭ)-50  </t>
  </si>
  <si>
    <t>1. Математика (ЕГЭ)-28
2. Информатика (ЕГЭ)-42
3. Русский язык (ЕГЭ)-37</t>
  </si>
  <si>
    <t xml:space="preserve">1. Творческое испытание
2. Профессиональное испытание
3. Собеседование
4. Русский язык (ЕГЭ)-45
5. Литература (ЕГЭ)-45
</t>
  </si>
  <si>
    <t>Педагогическое образование (с двумя профилями подготовки). Биология и Химия</t>
  </si>
  <si>
    <t>1. Русский язык (ЕГЭ)-37
2. Математика (ЕГЭ)-28
3. Биология (ЕГЭ)-36</t>
  </si>
  <si>
    <t>Специальное (дефектологическое)образование. Сурдопедагогика</t>
  </si>
  <si>
    <t>1. Русский язык (ЕГЭ)-38
2. Обществознание (ЕГЭ)-44
3. История (ЕГЭ)-34</t>
  </si>
  <si>
    <t>1.Обществознание
2. История</t>
  </si>
  <si>
    <t>1. Русский язык (ЕГЭ)-38
2. Математика (ЕГЭ)-32
3. Физика (ЕГЭ)-38</t>
  </si>
  <si>
    <t>Министерство жилищно-коммунального хозяйства и энергетики Республики Саха (Якутия)-5, Министерство промышленности Республики Саха (Якутия)-2</t>
  </si>
  <si>
    <t xml:space="preserve">Эксплуатация транспортно-технологических машин и комплексов. Автомобили и автомобильное хозяйство </t>
  </si>
  <si>
    <t>1. Математика (ЕГЭ)-27
2. Физика (ЕГЭ)-37
3. Русский язык (ЕГЭ)-37</t>
  </si>
  <si>
    <t>1. Биология (ЕГЭ)-37
2. Математика (ЕГЭ)-27
3. Русский язык (ЕГЭ)-37</t>
  </si>
  <si>
    <t xml:space="preserve">Технология продукции и организация общественного питания </t>
  </si>
  <si>
    <t>1. Математика                             
2. Физика</t>
  </si>
  <si>
    <t>1. Математика (ЕГЭ)-27
2. Русский язык (ЕГЭ)-36
3. Физика (ЕГЭ)-36</t>
  </si>
  <si>
    <t xml:space="preserve">1. Физика (ЕГЭ)-51
2. Математика (ЕГЭ)-47
3. Русский язык (ЕГЭ)-56
</t>
  </si>
  <si>
    <t xml:space="preserve">1. Физика
2. Математика </t>
  </si>
  <si>
    <t>1. Математика (ЕГЭ)-32
2. Информатика и ИКТ (ЕГЭ)-45
3. Русский язык (ЕГЭ)-46</t>
  </si>
  <si>
    <t>1. Биология (ЕГЭ)-40
2. Химия (ЕГЭ)-40
3. Русский язык (ЕГЭ)-40</t>
  </si>
  <si>
    <t>Красноярский государственный институт искусств</t>
  </si>
  <si>
    <t>1. Творческое испытание (композиция)-50
2. Профессиональное испытание (рисунок, скульптура)-50
3. Русский язык (ЕГЭ)-42
4. Литература (ЕГЭ)-42</t>
  </si>
  <si>
    <t>1. Физика (ЕГЭ)-40
2. Математика (ЕГЭ)-30
3. Русский язык (ЕГЭ)-40</t>
  </si>
  <si>
    <t>1. Билогия (ЕГЭ)-36
2. Химия (ЕГЭ)-36
3. Русский язык (ЕГЭ)-36</t>
  </si>
  <si>
    <t>1. Математика (ЕГЭ)-32
2. Физика (ЕГЭ)-38
3. Русский язык (ЕГЭ)-42</t>
  </si>
  <si>
    <t>1. Математика (ЕГЭ)-30
2. Русский язык (ЕГЭ)-40
3. Физика (ЕГЭ)-38</t>
  </si>
  <si>
    <t>1. Русский язык (ЕГЭ)-36
2. Математика (ЕГЭ)-27
3. География (ЕГЭ)-37</t>
  </si>
  <si>
    <t>1. Математика (ЕГЭ)-55
2. Физика (ЕГЭ)-50
3. Русский язык (ЕГЭ)-36</t>
  </si>
  <si>
    <t>1. Математика (ЕГЭ)-33
2. Физика (ЕГЭ)-40
3. Русский язык (ЕГЭ)-50</t>
  </si>
  <si>
    <t>1. Русский язык (ЕГЭ)-36
2. Математика (ЕГЭ)-27
3. Физика (ЕГЭ)-36</t>
  </si>
  <si>
    <t>1. Русский язык (ЕГЭ)-36
2. География (ЕГЭ)-37
3. Математика (ЕГЭ)-27</t>
  </si>
  <si>
    <t>1. Математика 
2. География</t>
  </si>
  <si>
    <t>1. Русский язык (ЕГЭ)-36
2. Математика (ЕГЭ)-27
3. Биология (ЕГЭ)-36</t>
  </si>
  <si>
    <t>1. Собеседование
2. Заключение договора о трудоустройстве, 4 места для выпускников многопрофильных МО</t>
  </si>
  <si>
    <t>1. Русский язык (ЕГЭ)-36
2. Биология (ЕГЭ)-36
3. Математика (ЕГЭ)-27</t>
  </si>
  <si>
    <t>Направление/специальность</t>
  </si>
  <si>
    <t>Количество мест</t>
  </si>
  <si>
    <t>Вступительные экзамены</t>
  </si>
  <si>
    <t xml:space="preserve">Конкурсные испытания </t>
  </si>
  <si>
    <t xml:space="preserve">План набора на целевое обучение в образовательные организации высшего образования и профессиональные образовательные организации, расположенные за пределами Республики Саха (Якутия) на 2018/2019 учебный год </t>
  </si>
  <si>
    <t>Проект
Возможны изменения!!!</t>
  </si>
  <si>
    <t>РГАУ-МСХА имени К.А. Тимирязева</t>
  </si>
  <si>
    <t>НИТУ МИСиС</t>
  </si>
  <si>
    <t>РГУ нефти и газа (НИУ) имени И.М. Губкина</t>
  </si>
  <si>
    <t>НИУ "МЭИ"</t>
  </si>
  <si>
    <t>РНИМУ им. Н.И. Пирогова</t>
  </si>
  <si>
    <t>Аббревиатура ВУЗа</t>
  </si>
  <si>
    <t>Дипакадемия МИД России</t>
  </si>
  <si>
    <t>МПГУ</t>
  </si>
  <si>
    <t>ГИТИС</t>
  </si>
  <si>
    <t>ВГИК</t>
  </si>
  <si>
    <t>МГАХ</t>
  </si>
  <si>
    <t>МГТУ им. Н.Э.Баумана</t>
  </si>
  <si>
    <t>РГПУ им. А.И. Герцена</t>
  </si>
  <si>
    <t>РГГМУ</t>
  </si>
  <si>
    <t>НГПУ</t>
  </si>
  <si>
    <t>НГТУ</t>
  </si>
  <si>
    <t>НГАСУ</t>
  </si>
  <si>
    <t>СибГУТИ</t>
  </si>
  <si>
    <t>НГАУ</t>
  </si>
  <si>
    <t>СГУВТ</t>
  </si>
  <si>
    <t>НИ ТПУ</t>
  </si>
  <si>
    <t>ТУСУР</t>
  </si>
  <si>
    <t>СибГМУ</t>
  </si>
  <si>
    <t>КГИИ</t>
  </si>
  <si>
    <t>СФУ</t>
  </si>
  <si>
    <t>ИГУ</t>
  </si>
  <si>
    <t>ИГМУ</t>
  </si>
  <si>
    <t>Действующие сотрудники заочно</t>
  </si>
  <si>
    <t>ИрНИТУ</t>
  </si>
  <si>
    <t>УГЛТУ</t>
  </si>
  <si>
    <t>ТГМУ</t>
  </si>
  <si>
    <t>ДВФУ</t>
  </si>
  <si>
    <r>
      <rPr>
        <sz val="11"/>
        <rFont val="Times New Roman"/>
        <family val="1"/>
        <charset val="204"/>
      </rPr>
      <t xml:space="preserve">Национальный исследовательский Иркутский государственный технический университет
</t>
    </r>
    <r>
      <rPr>
        <sz val="11"/>
        <color rgb="FFC00000"/>
        <rFont val="Times New Roman"/>
        <family val="1"/>
        <charset val="204"/>
      </rPr>
      <t>(В этот университет олимпиада не проводится, см. критерии отбора работодателей)</t>
    </r>
  </si>
  <si>
    <t>ДВГУПС</t>
  </si>
  <si>
    <t>ДВГМУ</t>
  </si>
  <si>
    <t>АмГМА</t>
  </si>
  <si>
    <t>Дальврыбтуз</t>
  </si>
  <si>
    <t>Московский политех</t>
  </si>
  <si>
    <t>РАМ имени Гнесиных</t>
  </si>
  <si>
    <t>МГМСУ им. А.И. Евдокимова</t>
  </si>
  <si>
    <t>Московский государственный технический университет гражданской авиации</t>
  </si>
  <si>
    <t>МГТУ ГА</t>
  </si>
  <si>
    <t>МГУ им. М.В. Ломоносова</t>
  </si>
  <si>
    <t>НИУ ВШЭ</t>
  </si>
  <si>
    <t>Национальный исследовательский университет - Высшая школа экономики</t>
  </si>
  <si>
    <t>НГУ им. П.Ф. Лесгафта</t>
  </si>
  <si>
    <t xml:space="preserve">Санкт-Петербургский государственный педиатрический медицинский университет </t>
  </si>
  <si>
    <t>Санкт-Петербургская государственная консерватория им. Н.А. Римского-Корсакова
(сдача г.Санкт-Петербург)</t>
  </si>
  <si>
    <t>НИУ ИТМО</t>
  </si>
  <si>
    <t>РГИСИ</t>
  </si>
  <si>
    <t xml:space="preserve">Санкт-Петербургская государственнная художественно-промышленная академия имени А.Л. Штиглица 
(сдача г.Санкт-Петербург)
</t>
  </si>
  <si>
    <t>УрФУ</t>
  </si>
  <si>
    <t>Уральский федеральный университет имени первого Президента России Б.Н. Ельцина</t>
  </si>
  <si>
    <t>Северо-Западный государственный медицинский университет имени И.И. Мечникова</t>
  </si>
  <si>
    <t>СЗГМУ им. И.И. Мечникова</t>
  </si>
  <si>
    <t>Московский государственный университет им.М.В. Ломоносова (сдача в г.Москва)</t>
  </si>
  <si>
    <t>СПбГУ</t>
  </si>
  <si>
    <t>ПСПбГМУ им. И.П. Павлова</t>
  </si>
  <si>
    <t>СПбГУПС МЧС России</t>
  </si>
  <si>
    <t>СПбГПМУ</t>
  </si>
  <si>
    <t>СПбГУГА</t>
  </si>
  <si>
    <t>СПбГГУ</t>
  </si>
  <si>
    <t>СПбГИКиТ</t>
  </si>
  <si>
    <t>СПбГИК</t>
  </si>
  <si>
    <t>СПбГЭТУ "ЛЭТИ"</t>
  </si>
  <si>
    <t>СПбГК им. Н.А. Римского-Корсакова</t>
  </si>
  <si>
    <t>СПбГУТ им. Бонч-Бруевича</t>
  </si>
  <si>
    <t>СПбГХПА им. А.Л. Штиглица</t>
  </si>
  <si>
    <t>Город</t>
  </si>
  <si>
    <t>Москва</t>
  </si>
  <si>
    <t>Санкт-Петербург</t>
  </si>
  <si>
    <t>Новосибирск</t>
  </si>
  <si>
    <t>Томск</t>
  </si>
  <si>
    <t>Красноярск</t>
  </si>
  <si>
    <t>Иркутск</t>
  </si>
  <si>
    <t>Екатеринбург</t>
  </si>
  <si>
    <t>Владивосток</t>
  </si>
  <si>
    <t>Хабаровск</t>
  </si>
  <si>
    <t>Благовещенск</t>
  </si>
</sst>
</file>

<file path=xl/styles.xml><?xml version="1.0" encoding="utf-8"?>
<styleSheet xmlns="http://schemas.openxmlformats.org/spreadsheetml/2006/main">
  <numFmts count="2">
    <numFmt numFmtId="164" formatCode="_-* #,##0.00_р_._-;\-* #,##0.00_р_._-;_-* &quot;-&quot;??_р_._-;_-@_-"/>
    <numFmt numFmtId="165" formatCode="dd/mm/yy;@"/>
  </numFmts>
  <fonts count="19">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theme="1"/>
      <name val="Times New Roman"/>
      <family val="1"/>
      <charset val="204"/>
    </font>
    <font>
      <sz val="8"/>
      <name val="Times New Roman"/>
      <family val="1"/>
      <charset val="204"/>
    </font>
    <font>
      <sz val="8"/>
      <color rgb="FFFF000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color theme="1"/>
      <name val="Times New Roman"/>
      <family val="1"/>
      <charset val="204"/>
    </font>
    <font>
      <sz val="11"/>
      <color indexed="8"/>
      <name val="Times New Roman"/>
      <family val="1"/>
      <charset val="204"/>
    </font>
    <font>
      <sz val="11"/>
      <color rgb="FFFF0000"/>
      <name val="Times New Roman"/>
      <family val="1"/>
      <charset val="204"/>
    </font>
    <font>
      <b/>
      <sz val="11"/>
      <name val="Times New Roman"/>
      <family val="1"/>
      <charset val="204"/>
    </font>
    <font>
      <b/>
      <sz val="14"/>
      <color rgb="FFC00000"/>
      <name val="Times New Roman"/>
      <family val="1"/>
      <charset val="204"/>
    </font>
    <font>
      <b/>
      <sz val="18"/>
      <name val="Times New Roman"/>
      <family val="1"/>
      <charset val="204"/>
    </font>
    <font>
      <b/>
      <sz val="18"/>
      <color rgb="FFC00000"/>
      <name val="Times New Roman"/>
      <family val="1"/>
      <charset val="204"/>
    </font>
    <font>
      <sz val="11"/>
      <color rgb="FFC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164" fontId="2" fillId="0" borderId="0" applyFont="0" applyFill="0" applyBorder="0" applyAlignment="0" applyProtection="0"/>
    <xf numFmtId="0" fontId="1" fillId="0" borderId="0"/>
  </cellStyleXfs>
  <cellXfs count="118">
    <xf numFmtId="0" fontId="0" fillId="0" borderId="0" xfId="0"/>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top" wrapText="1"/>
    </xf>
    <xf numFmtId="0" fontId="5" fillId="2" borderId="1" xfId="0" applyFont="1" applyFill="1" applyBorder="1" applyAlignment="1">
      <alignment horizontal="center" vertical="top"/>
    </xf>
    <xf numFmtId="0" fontId="8" fillId="2" borderId="0" xfId="0" applyFont="1" applyFill="1" applyAlignment="1">
      <alignment horizontal="center" vertical="top"/>
    </xf>
    <xf numFmtId="0" fontId="4" fillId="2" borderId="1" xfId="0" applyFont="1" applyFill="1" applyBorder="1" applyAlignment="1">
      <alignment horizontal="left" vertical="top" wrapText="1"/>
    </xf>
    <xf numFmtId="0" fontId="7" fillId="2" borderId="0" xfId="0" applyFont="1" applyFill="1" applyAlignment="1">
      <alignment horizontal="center" vertical="top"/>
    </xf>
    <xf numFmtId="0" fontId="8" fillId="2" borderId="0" xfId="0" applyFont="1" applyFill="1" applyAlignment="1">
      <alignment horizontal="left" vertical="top" wrapText="1"/>
    </xf>
    <xf numFmtId="0" fontId="8" fillId="2" borderId="0" xfId="0" applyFont="1" applyFill="1" applyAlignment="1">
      <alignment horizontal="left" vertical="top"/>
    </xf>
    <xf numFmtId="0" fontId="10"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0" fillId="2" borderId="0" xfId="0" applyFont="1" applyFill="1" applyAlignment="1">
      <alignment horizontal="center" vertical="top"/>
    </xf>
    <xf numFmtId="0" fontId="13" fillId="2" borderId="0" xfId="0" applyFont="1" applyFill="1" applyAlignment="1">
      <alignment horizontal="center" vertical="top"/>
    </xf>
    <xf numFmtId="0" fontId="10" fillId="0" borderId="1" xfId="0" applyFont="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1" fontId="10" fillId="0" borderId="1" xfId="0" applyNumberFormat="1" applyFont="1" applyFill="1" applyBorder="1" applyAlignment="1">
      <alignment horizontal="center" vertical="top" wrapText="1"/>
    </xf>
    <xf numFmtId="0" fontId="10" fillId="0" borderId="1" xfId="0" applyNumberFormat="1" applyFont="1" applyFill="1" applyBorder="1" applyAlignment="1">
      <alignment horizontal="center" vertical="top" wrapText="1"/>
    </xf>
    <xf numFmtId="0" fontId="8" fillId="0" borderId="1" xfId="0" applyFont="1" applyFill="1" applyBorder="1" applyAlignment="1">
      <alignment horizontal="left" vertical="top"/>
    </xf>
    <xf numFmtId="0" fontId="8" fillId="2" borderId="1" xfId="0" applyNumberFormat="1" applyFont="1" applyFill="1" applyBorder="1" applyAlignment="1">
      <alignment horizontal="center" vertical="top" wrapText="1"/>
    </xf>
    <xf numFmtId="0" fontId="8" fillId="2" borderId="1" xfId="0" applyFont="1" applyFill="1" applyBorder="1" applyAlignment="1">
      <alignment horizontal="left" vertical="top" wrapText="1"/>
    </xf>
    <xf numFmtId="0" fontId="11" fillId="2" borderId="1" xfId="0" applyFont="1" applyFill="1" applyBorder="1" applyAlignment="1">
      <alignment horizontal="center" vertical="top" wrapText="1"/>
    </xf>
    <xf numFmtId="0" fontId="8" fillId="2" borderId="1" xfId="0" applyFont="1" applyFill="1" applyBorder="1" applyAlignment="1">
      <alignment horizontal="left" vertical="top"/>
    </xf>
    <xf numFmtId="49" fontId="8" fillId="2" borderId="1" xfId="0" applyNumberFormat="1" applyFont="1" applyFill="1" applyBorder="1" applyAlignment="1">
      <alignment horizontal="left" vertical="top" wrapText="1"/>
    </xf>
    <xf numFmtId="14" fontId="10" fillId="2" borderId="1" xfId="0" applyNumberFormat="1" applyFont="1" applyFill="1" applyBorder="1" applyAlignment="1">
      <alignment horizontal="left" vertical="top" wrapText="1"/>
    </xf>
    <xf numFmtId="49" fontId="10" fillId="2" borderId="1" xfId="0" applyNumberFormat="1" applyFont="1" applyFill="1" applyBorder="1" applyAlignment="1">
      <alignment horizontal="left" vertical="top" wrapText="1"/>
    </xf>
    <xf numFmtId="14" fontId="8" fillId="2" borderId="1" xfId="0" applyNumberFormat="1" applyFont="1" applyFill="1" applyBorder="1" applyAlignment="1">
      <alignment horizontal="left" vertical="top"/>
    </xf>
    <xf numFmtId="49" fontId="12" fillId="2" borderId="1" xfId="0" applyNumberFormat="1" applyFont="1" applyFill="1" applyBorder="1" applyAlignment="1">
      <alignment horizontal="left" vertical="top" wrapText="1"/>
    </xf>
    <xf numFmtId="14" fontId="8" fillId="2" borderId="1" xfId="0" applyNumberFormat="1" applyFont="1" applyFill="1" applyBorder="1" applyAlignment="1">
      <alignment horizontal="left" vertical="top" wrapText="1"/>
    </xf>
    <xf numFmtId="14" fontId="10" fillId="0" borderId="1" xfId="0" applyNumberFormat="1" applyFont="1" applyBorder="1" applyAlignment="1">
      <alignment horizontal="left" vertical="top" wrapText="1"/>
    </xf>
    <xf numFmtId="14" fontId="10" fillId="2" borderId="1" xfId="0" applyNumberFormat="1" applyFont="1" applyFill="1" applyBorder="1" applyAlignment="1">
      <alignment horizontal="left" vertical="top"/>
    </xf>
    <xf numFmtId="165" fontId="8" fillId="0" borderId="1" xfId="0" applyNumberFormat="1" applyFont="1" applyFill="1" applyBorder="1" applyAlignment="1">
      <alignment horizontal="left" vertical="top" wrapText="1"/>
    </xf>
    <xf numFmtId="0" fontId="9" fillId="0" borderId="1" xfId="0" applyFont="1" applyBorder="1" applyAlignment="1">
      <alignment horizontal="left" vertical="top" wrapText="1"/>
    </xf>
    <xf numFmtId="1" fontId="10" fillId="2" borderId="1" xfId="0" applyNumberFormat="1" applyFont="1" applyFill="1" applyBorder="1" applyAlignment="1">
      <alignment horizontal="center"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0"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8" fillId="2" borderId="1" xfId="0" applyFont="1" applyFill="1" applyBorder="1" applyAlignment="1">
      <alignment horizontal="left" vertical="top"/>
    </xf>
    <xf numFmtId="0" fontId="8" fillId="2" borderId="1" xfId="1" applyFont="1" applyFill="1" applyBorder="1" applyAlignment="1">
      <alignment horizontal="left"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49" fontId="10" fillId="0" borderId="1" xfId="0" applyNumberFormat="1" applyFont="1" applyFill="1" applyBorder="1" applyAlignment="1">
      <alignment horizontal="left" vertical="top" wrapText="1"/>
    </xf>
    <xf numFmtId="0" fontId="8"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1" fillId="3"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1" xfId="0" applyFont="1" applyFill="1" applyBorder="1" applyAlignment="1">
      <alignment horizontal="center" vertical="top" wrapText="1"/>
    </xf>
    <xf numFmtId="0" fontId="8" fillId="3" borderId="1" xfId="0" applyFont="1" applyFill="1" applyBorder="1" applyAlignment="1">
      <alignment horizontal="left" vertical="top"/>
    </xf>
    <xf numFmtId="49" fontId="8" fillId="3" borderId="1" xfId="1" applyNumberFormat="1" applyFont="1" applyFill="1" applyBorder="1" applyAlignment="1">
      <alignment horizontal="left" vertical="top" wrapText="1"/>
    </xf>
    <xf numFmtId="0" fontId="8" fillId="3" borderId="1" xfId="0" applyFont="1" applyFill="1" applyBorder="1" applyAlignment="1">
      <alignment horizontal="center" vertical="top"/>
    </xf>
    <xf numFmtId="0" fontId="11" fillId="3" borderId="1" xfId="1" applyFont="1" applyFill="1" applyBorder="1" applyAlignment="1">
      <alignment horizontal="left" vertical="top" wrapText="1"/>
    </xf>
    <xf numFmtId="0" fontId="8" fillId="3" borderId="1" xfId="1" applyFont="1" applyFill="1" applyBorder="1" applyAlignment="1">
      <alignment horizontal="left" vertical="top" wrapText="1"/>
    </xf>
    <xf numFmtId="49" fontId="8" fillId="3" borderId="1" xfId="0" applyNumberFormat="1" applyFont="1" applyFill="1" applyBorder="1" applyAlignment="1">
      <alignment horizontal="left" vertical="top" wrapText="1"/>
    </xf>
    <xf numFmtId="0" fontId="8" fillId="3" borderId="1" xfId="1" applyFont="1" applyFill="1" applyBorder="1" applyAlignment="1">
      <alignment horizontal="center" vertical="top" wrapText="1"/>
    </xf>
    <xf numFmtId="49" fontId="10" fillId="3" borderId="1" xfId="0" applyNumberFormat="1" applyFont="1" applyFill="1" applyBorder="1" applyAlignment="1">
      <alignment horizontal="left" vertical="top" wrapText="1"/>
    </xf>
    <xf numFmtId="0" fontId="14"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8" fillId="3" borderId="1" xfId="0" applyNumberFormat="1" applyFont="1" applyFill="1" applyBorder="1" applyAlignment="1">
      <alignment horizontal="center" vertical="top" wrapText="1"/>
    </xf>
    <xf numFmtId="0" fontId="8" fillId="3" borderId="1" xfId="0" applyNumberFormat="1" applyFont="1" applyFill="1" applyBorder="1" applyAlignment="1">
      <alignment horizontal="left" vertical="top" wrapText="1"/>
    </xf>
    <xf numFmtId="1" fontId="8" fillId="3" borderId="1" xfId="0" applyNumberFormat="1" applyFont="1" applyFill="1" applyBorder="1" applyAlignment="1">
      <alignment horizontal="center" vertical="top"/>
    </xf>
    <xf numFmtId="1" fontId="8" fillId="3" borderId="1" xfId="0" applyNumberFormat="1" applyFont="1" applyFill="1" applyBorder="1" applyAlignment="1">
      <alignment horizontal="center" vertical="top" wrapText="1"/>
    </xf>
    <xf numFmtId="49" fontId="8" fillId="4" borderId="1" xfId="0" applyNumberFormat="1" applyFont="1" applyFill="1" applyBorder="1" applyAlignment="1">
      <alignment horizontal="left" vertical="top" wrapText="1"/>
    </xf>
    <xf numFmtId="0" fontId="11" fillId="4" borderId="1" xfId="0" applyFont="1" applyFill="1" applyBorder="1" applyAlignment="1">
      <alignment horizontal="left" vertical="top" wrapText="1"/>
    </xf>
    <xf numFmtId="0" fontId="8" fillId="4" borderId="1" xfId="0" applyFont="1" applyFill="1" applyBorder="1" applyAlignment="1">
      <alignment horizontal="center" vertical="top" wrapText="1"/>
    </xf>
    <xf numFmtId="0" fontId="8" fillId="4" borderId="1" xfId="0" applyFont="1" applyFill="1" applyBorder="1" applyAlignment="1">
      <alignment horizontal="left" vertical="top"/>
    </xf>
    <xf numFmtId="0" fontId="15" fillId="4" borderId="1" xfId="0" applyFont="1" applyFill="1" applyBorder="1" applyAlignment="1">
      <alignment horizontal="center" vertical="top" wrapText="1"/>
    </xf>
    <xf numFmtId="0" fontId="15" fillId="4" borderId="1" xfId="0" applyFont="1" applyFill="1" applyBorder="1" applyAlignment="1">
      <alignment horizontal="left" vertical="top" wrapText="1"/>
    </xf>
    <xf numFmtId="1" fontId="11" fillId="4" borderId="1" xfId="0" applyNumberFormat="1" applyFont="1" applyFill="1" applyBorder="1" applyAlignment="1">
      <alignment horizontal="center" vertical="top" wrapText="1"/>
    </xf>
    <xf numFmtId="0" fontId="11" fillId="4" borderId="1" xfId="0" applyFont="1" applyFill="1" applyBorder="1" applyAlignment="1">
      <alignment horizontal="left" vertical="top"/>
    </xf>
    <xf numFmtId="14" fontId="8"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8" fillId="2" borderId="1" xfId="0" applyFont="1" applyFill="1" applyBorder="1" applyAlignment="1">
      <alignment horizontal="left" vertical="top" wrapText="1"/>
    </xf>
    <xf numFmtId="0" fontId="8" fillId="0" borderId="3"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4"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5" xfId="0" applyFont="1" applyFill="1" applyBorder="1" applyAlignment="1">
      <alignment horizontal="center" vertical="top" wrapText="1"/>
    </xf>
    <xf numFmtId="0" fontId="18" fillId="0" borderId="4"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49" fontId="8" fillId="2" borderId="3" xfId="1" applyNumberFormat="1" applyFont="1" applyFill="1" applyBorder="1" applyAlignment="1">
      <alignment horizontal="center" vertical="top" wrapText="1"/>
    </xf>
    <xf numFmtId="49" fontId="8" fillId="2" borderId="5" xfId="1" applyNumberFormat="1" applyFont="1" applyFill="1" applyBorder="1" applyAlignment="1">
      <alignment horizontal="center" vertical="top" wrapText="1"/>
    </xf>
    <xf numFmtId="49" fontId="8" fillId="2" borderId="4" xfId="1" applyNumberFormat="1" applyFont="1" applyFill="1" applyBorder="1" applyAlignment="1">
      <alignment horizontal="center" vertical="top" wrapText="1"/>
    </xf>
    <xf numFmtId="0" fontId="8" fillId="2" borderId="3" xfId="1" applyFont="1" applyFill="1" applyBorder="1" applyAlignment="1">
      <alignment horizontal="center" vertical="top" wrapText="1"/>
    </xf>
    <xf numFmtId="0" fontId="8" fillId="2" borderId="5" xfId="1" applyFont="1" applyFill="1" applyBorder="1" applyAlignment="1">
      <alignment horizontal="center" vertical="top" wrapText="1"/>
    </xf>
    <xf numFmtId="0" fontId="8" fillId="2" borderId="4" xfId="1" applyFont="1" applyFill="1" applyBorder="1" applyAlignment="1">
      <alignment horizontal="center" vertical="top"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10" fillId="2" borderId="1" xfId="0" applyFont="1" applyFill="1" applyBorder="1" applyAlignment="1">
      <alignment horizontal="center" vertical="top" wrapText="1"/>
    </xf>
    <xf numFmtId="0" fontId="18" fillId="0" borderId="1" xfId="0" applyFont="1" applyFill="1" applyBorder="1" applyAlignment="1">
      <alignment horizontal="left" vertical="top" wrapText="1"/>
    </xf>
    <xf numFmtId="49" fontId="8" fillId="2" borderId="1" xfId="1" applyNumberFormat="1" applyFont="1" applyFill="1" applyBorder="1" applyAlignment="1">
      <alignment horizontal="left" vertical="top" wrapText="1"/>
    </xf>
    <xf numFmtId="0" fontId="8" fillId="2" borderId="1" xfId="1" applyFont="1" applyFill="1" applyBorder="1" applyAlignment="1">
      <alignment horizontal="left" vertical="top" wrapText="1"/>
    </xf>
  </cellXfs>
  <cellStyles count="4">
    <cellStyle name="Обычный" xfId="0" builtinId="0"/>
    <cellStyle name="Обычный 2" xfId="1"/>
    <cellStyle name="Обычный 3" xfId="3"/>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DL182"/>
  <sheetViews>
    <sheetView tabSelected="1" topLeftCell="D94" zoomScale="73" zoomScaleNormal="73" workbookViewId="0">
      <selection activeCell="K102" sqref="K102"/>
    </sheetView>
  </sheetViews>
  <sheetFormatPr defaultRowHeight="15"/>
  <cols>
    <col min="1" max="1" width="5.28515625" style="4" customWidth="1"/>
    <col min="2" max="3" width="28.140625" style="8" customWidth="1"/>
    <col min="4" max="4" width="19.7109375" style="8" customWidth="1"/>
    <col min="5" max="5" width="9.140625" style="8" customWidth="1"/>
    <col min="6" max="6" width="31.42578125" style="8" customWidth="1"/>
    <col min="7" max="7" width="7.140625" style="4" customWidth="1"/>
    <col min="8" max="9" width="34.5703125" style="8" customWidth="1"/>
    <col min="10" max="10" width="38.28515625" style="8" customWidth="1"/>
    <col min="11" max="11" width="31.28515625" style="8" customWidth="1"/>
    <col min="12" max="12" width="43.7109375" style="7" customWidth="1"/>
    <col min="13" max="16339" width="9.140625" style="4"/>
    <col min="16340" max="16340" width="14.28515625" style="4" bestFit="1" customWidth="1"/>
    <col min="16341" max="16384" width="14.28515625" style="4" customWidth="1"/>
  </cols>
  <sheetData>
    <row r="1" spans="1:12 16340:16340" ht="68.25" customHeight="1">
      <c r="B1" s="102" t="s">
        <v>439</v>
      </c>
      <c r="C1" s="102"/>
      <c r="D1" s="102"/>
      <c r="E1" s="103"/>
      <c r="F1" s="103"/>
      <c r="G1" s="103"/>
      <c r="H1" s="103"/>
      <c r="I1" s="103"/>
      <c r="J1" s="103"/>
      <c r="K1" s="103"/>
      <c r="L1" s="103"/>
    </row>
    <row r="2" spans="1:12 16340:16340" ht="60" customHeight="1">
      <c r="A2" s="104" t="s">
        <v>438</v>
      </c>
      <c r="B2" s="105"/>
      <c r="C2" s="105"/>
      <c r="D2" s="105"/>
      <c r="E2" s="105"/>
      <c r="F2" s="105"/>
      <c r="G2" s="105"/>
      <c r="H2" s="105"/>
      <c r="I2" s="105"/>
      <c r="J2" s="105"/>
      <c r="K2" s="105"/>
      <c r="L2" s="106"/>
    </row>
    <row r="3" spans="1:12 16340:16340" ht="42.75" customHeight="1">
      <c r="A3" s="23" t="s">
        <v>0</v>
      </c>
      <c r="B3" s="93" t="s">
        <v>135</v>
      </c>
      <c r="C3" s="94"/>
      <c r="D3" s="95"/>
      <c r="E3" s="73" t="s">
        <v>136</v>
      </c>
      <c r="F3" s="74" t="s">
        <v>137</v>
      </c>
      <c r="G3" s="75"/>
      <c r="H3" s="74" t="s">
        <v>133</v>
      </c>
      <c r="I3" s="74" t="s">
        <v>138</v>
      </c>
      <c r="J3" s="76"/>
      <c r="K3" s="76"/>
      <c r="L3" s="74" t="s">
        <v>142</v>
      </c>
    </row>
    <row r="4" spans="1:12 16340:16340" ht="66.75" customHeight="1">
      <c r="A4" s="77" t="s">
        <v>220</v>
      </c>
      <c r="B4" s="78" t="s">
        <v>141</v>
      </c>
      <c r="C4" s="77" t="s">
        <v>508</v>
      </c>
      <c r="D4" s="77" t="s">
        <v>445</v>
      </c>
      <c r="E4" s="74" t="s">
        <v>1</v>
      </c>
      <c r="F4" s="74" t="s">
        <v>434</v>
      </c>
      <c r="G4" s="79" t="s">
        <v>435</v>
      </c>
      <c r="H4" s="74" t="s">
        <v>133</v>
      </c>
      <c r="I4" s="74" t="s">
        <v>138</v>
      </c>
      <c r="J4" s="80" t="s">
        <v>436</v>
      </c>
      <c r="K4" s="80" t="s">
        <v>437</v>
      </c>
      <c r="L4" s="74" t="s">
        <v>142</v>
      </c>
      <c r="XDL4" s="4">
        <f>SUM(G4:XDK4)</f>
        <v>0</v>
      </c>
    </row>
    <row r="5" spans="1:12 16340:16340">
      <c r="A5" s="110">
        <v>1</v>
      </c>
      <c r="B5" s="116" t="s">
        <v>143</v>
      </c>
      <c r="C5" s="96" t="s">
        <v>509</v>
      </c>
      <c r="D5" s="96" t="s">
        <v>440</v>
      </c>
      <c r="E5" s="57"/>
      <c r="F5" s="56" t="s">
        <v>3</v>
      </c>
      <c r="G5" s="58">
        <f>G6+G7+G8</f>
        <v>6</v>
      </c>
      <c r="H5" s="57"/>
      <c r="I5" s="56"/>
      <c r="J5" s="59"/>
      <c r="K5" s="59"/>
      <c r="L5" s="57"/>
    </row>
    <row r="6" spans="1:12 16340:16340" ht="45">
      <c r="A6" s="110"/>
      <c r="B6" s="116"/>
      <c r="C6" s="97"/>
      <c r="D6" s="97"/>
      <c r="E6" s="27" t="s">
        <v>371</v>
      </c>
      <c r="F6" s="9" t="s">
        <v>73</v>
      </c>
      <c r="G6" s="40">
        <v>2</v>
      </c>
      <c r="H6" s="1" t="s">
        <v>11</v>
      </c>
      <c r="I6" s="1" t="s">
        <v>291</v>
      </c>
      <c r="J6" s="41" t="s">
        <v>372</v>
      </c>
      <c r="K6" s="41" t="s">
        <v>144</v>
      </c>
      <c r="L6" s="41"/>
    </row>
    <row r="7" spans="1:12 16340:16340" ht="45">
      <c r="A7" s="110"/>
      <c r="B7" s="116"/>
      <c r="C7" s="97"/>
      <c r="D7" s="97"/>
      <c r="E7" s="27" t="s">
        <v>121</v>
      </c>
      <c r="F7" s="9" t="s">
        <v>13</v>
      </c>
      <c r="G7" s="40">
        <v>3</v>
      </c>
      <c r="H7" s="1" t="s">
        <v>11</v>
      </c>
      <c r="I7" s="1" t="s">
        <v>290</v>
      </c>
      <c r="J7" s="41" t="s">
        <v>372</v>
      </c>
      <c r="K7" s="41" t="s">
        <v>144</v>
      </c>
      <c r="L7" s="41"/>
    </row>
    <row r="8" spans="1:12 16340:16340" ht="45">
      <c r="A8" s="110"/>
      <c r="B8" s="116"/>
      <c r="C8" s="98"/>
      <c r="D8" s="98"/>
      <c r="E8" s="27" t="s">
        <v>56</v>
      </c>
      <c r="F8" s="9" t="s">
        <v>57</v>
      </c>
      <c r="G8" s="42">
        <v>1</v>
      </c>
      <c r="H8" s="9" t="s">
        <v>23</v>
      </c>
      <c r="I8" s="10" t="s">
        <v>284</v>
      </c>
      <c r="J8" s="41" t="s">
        <v>372</v>
      </c>
      <c r="K8" s="41" t="s">
        <v>144</v>
      </c>
      <c r="L8" s="41"/>
    </row>
    <row r="9" spans="1:12 16340:16340">
      <c r="A9" s="110">
        <v>2</v>
      </c>
      <c r="B9" s="116" t="s">
        <v>146</v>
      </c>
      <c r="C9" s="96" t="s">
        <v>509</v>
      </c>
      <c r="D9" s="96" t="s">
        <v>441</v>
      </c>
      <c r="E9" s="57"/>
      <c r="F9" s="56" t="s">
        <v>3</v>
      </c>
      <c r="G9" s="58">
        <v>1</v>
      </c>
      <c r="H9" s="57"/>
      <c r="I9" s="57"/>
      <c r="J9" s="57"/>
      <c r="K9" s="57"/>
      <c r="L9" s="57"/>
    </row>
    <row r="10" spans="1:12 16340:16340" ht="60">
      <c r="A10" s="110"/>
      <c r="B10" s="116"/>
      <c r="C10" s="98"/>
      <c r="D10" s="98"/>
      <c r="E10" s="27" t="s">
        <v>46</v>
      </c>
      <c r="F10" s="9" t="s">
        <v>287</v>
      </c>
      <c r="G10" s="42">
        <v>1</v>
      </c>
      <c r="H10" s="9" t="s">
        <v>20</v>
      </c>
      <c r="I10" s="9" t="s">
        <v>30</v>
      </c>
      <c r="J10" s="41" t="s">
        <v>373</v>
      </c>
      <c r="K10" s="41" t="s">
        <v>185</v>
      </c>
      <c r="L10" s="41" t="s">
        <v>286</v>
      </c>
    </row>
    <row r="11" spans="1:12 16340:16340">
      <c r="A11" s="110">
        <v>3</v>
      </c>
      <c r="B11" s="116" t="s">
        <v>147</v>
      </c>
      <c r="C11" s="96" t="s">
        <v>509</v>
      </c>
      <c r="D11" s="96" t="s">
        <v>442</v>
      </c>
      <c r="E11" s="60"/>
      <c r="F11" s="56" t="s">
        <v>3</v>
      </c>
      <c r="G11" s="61">
        <f t="shared" ref="G11" si="0">SUM(G12:G12)</f>
        <v>1</v>
      </c>
      <c r="H11" s="59"/>
      <c r="I11" s="59"/>
      <c r="J11" s="59"/>
      <c r="K11" s="59"/>
      <c r="L11" s="59"/>
    </row>
    <row r="12" spans="1:12 16340:16340" ht="60">
      <c r="A12" s="110"/>
      <c r="B12" s="116"/>
      <c r="C12" s="98"/>
      <c r="D12" s="98"/>
      <c r="E12" s="27" t="s">
        <v>35</v>
      </c>
      <c r="F12" s="9" t="s">
        <v>361</v>
      </c>
      <c r="G12" s="42">
        <v>1</v>
      </c>
      <c r="H12" s="9" t="s">
        <v>218</v>
      </c>
      <c r="I12" s="9" t="s">
        <v>312</v>
      </c>
      <c r="J12" s="41" t="s">
        <v>211</v>
      </c>
      <c r="K12" s="41" t="s">
        <v>145</v>
      </c>
      <c r="L12" s="41" t="s">
        <v>115</v>
      </c>
    </row>
    <row r="13" spans="1:12 16340:16340">
      <c r="A13" s="110">
        <v>4</v>
      </c>
      <c r="B13" s="117" t="s">
        <v>148</v>
      </c>
      <c r="C13" s="99" t="s">
        <v>509</v>
      </c>
      <c r="D13" s="99" t="s">
        <v>443</v>
      </c>
      <c r="E13" s="60"/>
      <c r="F13" s="62" t="s">
        <v>3</v>
      </c>
      <c r="G13" s="61">
        <f>SUM(G14:G15)</f>
        <v>4</v>
      </c>
      <c r="H13" s="59"/>
      <c r="I13" s="59"/>
      <c r="J13" s="59"/>
      <c r="K13" s="59"/>
      <c r="L13" s="59"/>
    </row>
    <row r="14" spans="1:12 16340:16340" ht="60">
      <c r="A14" s="110"/>
      <c r="B14" s="117"/>
      <c r="C14" s="100"/>
      <c r="D14" s="100"/>
      <c r="E14" s="30" t="s">
        <v>97</v>
      </c>
      <c r="F14" s="41" t="s">
        <v>95</v>
      </c>
      <c r="G14" s="42">
        <v>1</v>
      </c>
      <c r="H14" s="9" t="s">
        <v>20</v>
      </c>
      <c r="I14" s="9" t="s">
        <v>30</v>
      </c>
      <c r="J14" s="41" t="s">
        <v>149</v>
      </c>
      <c r="K14" s="41" t="s">
        <v>145</v>
      </c>
      <c r="L14" s="41" t="s">
        <v>288</v>
      </c>
    </row>
    <row r="15" spans="1:12 16340:16340" ht="75">
      <c r="A15" s="110"/>
      <c r="B15" s="117"/>
      <c r="C15" s="101"/>
      <c r="D15" s="101"/>
      <c r="E15" s="28" t="s">
        <v>93</v>
      </c>
      <c r="F15" s="41" t="s">
        <v>82</v>
      </c>
      <c r="G15" s="38">
        <v>3</v>
      </c>
      <c r="H15" s="9" t="s">
        <v>20</v>
      </c>
      <c r="I15" s="9" t="s">
        <v>289</v>
      </c>
      <c r="J15" s="41" t="s">
        <v>149</v>
      </c>
      <c r="K15" s="41" t="s">
        <v>145</v>
      </c>
      <c r="L15" s="41" t="s">
        <v>339</v>
      </c>
    </row>
    <row r="16" spans="1:12 16340:16340">
      <c r="A16" s="110">
        <v>5</v>
      </c>
      <c r="B16" s="111" t="s">
        <v>150</v>
      </c>
      <c r="C16" s="87" t="s">
        <v>509</v>
      </c>
      <c r="D16" s="87" t="s">
        <v>444</v>
      </c>
      <c r="E16" s="60"/>
      <c r="F16" s="63" t="s">
        <v>3</v>
      </c>
      <c r="G16" s="58">
        <f>SUM(G17:G18)</f>
        <v>12</v>
      </c>
      <c r="H16" s="64"/>
      <c r="I16" s="56"/>
      <c r="J16" s="59"/>
      <c r="K16" s="59"/>
      <c r="L16" s="57"/>
    </row>
    <row r="17" spans="1:12" ht="90">
      <c r="A17" s="110"/>
      <c r="B17" s="111"/>
      <c r="C17" s="88"/>
      <c r="D17" s="88"/>
      <c r="E17" s="25" t="s">
        <v>49</v>
      </c>
      <c r="F17" s="45" t="s">
        <v>5</v>
      </c>
      <c r="G17" s="3">
        <v>7</v>
      </c>
      <c r="H17" s="41" t="s">
        <v>21</v>
      </c>
      <c r="I17" s="41" t="s">
        <v>232</v>
      </c>
      <c r="J17" s="41" t="s">
        <v>216</v>
      </c>
      <c r="K17" s="41" t="s">
        <v>151</v>
      </c>
      <c r="L17" s="41" t="s">
        <v>247</v>
      </c>
    </row>
    <row r="18" spans="1:12" ht="60">
      <c r="A18" s="110"/>
      <c r="B18" s="111"/>
      <c r="C18" s="89"/>
      <c r="D18" s="89"/>
      <c r="E18" s="25" t="s">
        <v>50</v>
      </c>
      <c r="F18" s="41" t="s">
        <v>6</v>
      </c>
      <c r="G18" s="3">
        <v>5</v>
      </c>
      <c r="H18" s="41" t="s">
        <v>21</v>
      </c>
      <c r="I18" s="41" t="s">
        <v>233</v>
      </c>
      <c r="J18" s="41" t="s">
        <v>216</v>
      </c>
      <c r="K18" s="41" t="s">
        <v>151</v>
      </c>
      <c r="L18" s="41" t="s">
        <v>247</v>
      </c>
    </row>
    <row r="19" spans="1:12">
      <c r="A19" s="110">
        <v>6</v>
      </c>
      <c r="B19" s="111" t="s">
        <v>374</v>
      </c>
      <c r="C19" s="87" t="s">
        <v>509</v>
      </c>
      <c r="D19" s="87" t="s">
        <v>446</v>
      </c>
      <c r="E19" s="60"/>
      <c r="F19" s="62" t="s">
        <v>3</v>
      </c>
      <c r="G19" s="61">
        <f>G20</f>
        <v>1</v>
      </c>
      <c r="H19" s="59"/>
      <c r="I19" s="59"/>
      <c r="J19" s="59"/>
      <c r="K19" s="59"/>
      <c r="L19" s="59"/>
    </row>
    <row r="20" spans="1:12" ht="54.75" customHeight="1">
      <c r="A20" s="110"/>
      <c r="B20" s="111"/>
      <c r="C20" s="89"/>
      <c r="D20" s="89"/>
      <c r="E20" s="9" t="s">
        <v>111</v>
      </c>
      <c r="F20" s="9" t="s">
        <v>112</v>
      </c>
      <c r="G20" s="42">
        <v>1</v>
      </c>
      <c r="H20" s="9" t="s">
        <v>222</v>
      </c>
      <c r="I20" s="9" t="s">
        <v>334</v>
      </c>
      <c r="J20" s="9" t="s">
        <v>375</v>
      </c>
      <c r="K20" s="41" t="s">
        <v>152</v>
      </c>
      <c r="L20" s="41" t="s">
        <v>209</v>
      </c>
    </row>
    <row r="21" spans="1:12">
      <c r="A21" s="110">
        <v>7</v>
      </c>
      <c r="B21" s="111" t="s">
        <v>346</v>
      </c>
      <c r="C21" s="87" t="s">
        <v>509</v>
      </c>
      <c r="D21" s="87" t="s">
        <v>447</v>
      </c>
      <c r="E21" s="64"/>
      <c r="F21" s="56" t="s">
        <v>3</v>
      </c>
      <c r="G21" s="65">
        <f>G22</f>
        <v>1</v>
      </c>
      <c r="H21" s="56"/>
      <c r="I21" s="56"/>
      <c r="J21" s="59"/>
      <c r="K21" s="59"/>
      <c r="L21" s="57"/>
    </row>
    <row r="22" spans="1:12" ht="75">
      <c r="A22" s="110"/>
      <c r="B22" s="111"/>
      <c r="C22" s="89"/>
      <c r="D22" s="89"/>
      <c r="E22" s="27" t="s">
        <v>27</v>
      </c>
      <c r="F22" s="9" t="s">
        <v>338</v>
      </c>
      <c r="G22" s="42">
        <v>1</v>
      </c>
      <c r="H22" s="9" t="s">
        <v>231</v>
      </c>
      <c r="I22" s="10" t="s">
        <v>350</v>
      </c>
      <c r="J22" s="41" t="s">
        <v>376</v>
      </c>
      <c r="K22" s="41" t="s">
        <v>377</v>
      </c>
      <c r="L22" s="41"/>
    </row>
    <row r="23" spans="1:12">
      <c r="A23" s="110">
        <v>8</v>
      </c>
      <c r="B23" s="111" t="s">
        <v>248</v>
      </c>
      <c r="C23" s="87" t="s">
        <v>509</v>
      </c>
      <c r="D23" s="87" t="s">
        <v>448</v>
      </c>
      <c r="E23" s="64"/>
      <c r="F23" s="56" t="s">
        <v>3</v>
      </c>
      <c r="G23" s="61">
        <f>SUM(G24:G24)</f>
        <v>1</v>
      </c>
      <c r="H23" s="56"/>
      <c r="I23" s="56"/>
      <c r="J23" s="56"/>
      <c r="K23" s="57"/>
      <c r="L23" s="57"/>
    </row>
    <row r="24" spans="1:12" ht="75.75" customHeight="1">
      <c r="A24" s="110"/>
      <c r="B24" s="111"/>
      <c r="C24" s="89"/>
      <c r="D24" s="89"/>
      <c r="E24" s="9" t="s">
        <v>129</v>
      </c>
      <c r="F24" s="9" t="s">
        <v>378</v>
      </c>
      <c r="G24" s="42">
        <v>1</v>
      </c>
      <c r="H24" s="9" t="s">
        <v>43</v>
      </c>
      <c r="I24" s="9" t="s">
        <v>103</v>
      </c>
      <c r="J24" s="41" t="s">
        <v>379</v>
      </c>
      <c r="K24" s="41" t="s">
        <v>154</v>
      </c>
      <c r="L24" s="41"/>
    </row>
    <row r="25" spans="1:12">
      <c r="A25" s="110">
        <v>9</v>
      </c>
      <c r="B25" s="111" t="s">
        <v>153</v>
      </c>
      <c r="C25" s="87" t="s">
        <v>509</v>
      </c>
      <c r="D25" s="87" t="s">
        <v>449</v>
      </c>
      <c r="E25" s="64"/>
      <c r="F25" s="56" t="s">
        <v>3</v>
      </c>
      <c r="G25" s="61">
        <f>SUM(G26:G27)</f>
        <v>2</v>
      </c>
      <c r="H25" s="56"/>
      <c r="I25" s="56"/>
      <c r="J25" s="56"/>
      <c r="K25" s="57"/>
      <c r="L25" s="57"/>
    </row>
    <row r="26" spans="1:12" s="39" customFormat="1" ht="72" customHeight="1">
      <c r="A26" s="110"/>
      <c r="B26" s="111"/>
      <c r="C26" s="88"/>
      <c r="D26" s="88"/>
      <c r="E26" s="26" t="s">
        <v>129</v>
      </c>
      <c r="F26" s="9" t="s">
        <v>380</v>
      </c>
      <c r="G26" s="42">
        <v>1</v>
      </c>
      <c r="H26" s="9" t="s">
        <v>43</v>
      </c>
      <c r="I26" s="9" t="s">
        <v>41</v>
      </c>
      <c r="J26" s="41" t="s">
        <v>381</v>
      </c>
      <c r="K26" s="41" t="s">
        <v>154</v>
      </c>
      <c r="L26" s="9" t="s">
        <v>33</v>
      </c>
    </row>
    <row r="27" spans="1:12" ht="75.75" customHeight="1">
      <c r="A27" s="110"/>
      <c r="B27" s="111"/>
      <c r="C27" s="89"/>
      <c r="D27" s="89"/>
      <c r="E27" s="27" t="s">
        <v>39</v>
      </c>
      <c r="F27" s="9" t="s">
        <v>40</v>
      </c>
      <c r="G27" s="42">
        <v>1</v>
      </c>
      <c r="H27" s="9" t="s">
        <v>43</v>
      </c>
      <c r="I27" s="9" t="s">
        <v>41</v>
      </c>
      <c r="J27" s="41" t="s">
        <v>381</v>
      </c>
      <c r="K27" s="41" t="s">
        <v>154</v>
      </c>
      <c r="L27" s="9" t="s">
        <v>42</v>
      </c>
    </row>
    <row r="28" spans="1:12">
      <c r="A28" s="87">
        <v>10</v>
      </c>
      <c r="B28" s="111" t="s">
        <v>359</v>
      </c>
      <c r="C28" s="87" t="s">
        <v>509</v>
      </c>
      <c r="D28" s="87" t="s">
        <v>450</v>
      </c>
      <c r="E28" s="64"/>
      <c r="F28" s="56" t="s">
        <v>3</v>
      </c>
      <c r="G28" s="61">
        <v>1</v>
      </c>
      <c r="H28" s="57"/>
      <c r="I28" s="57"/>
      <c r="J28" s="57"/>
      <c r="K28" s="57"/>
      <c r="L28" s="57"/>
    </row>
    <row r="29" spans="1:12" ht="75">
      <c r="A29" s="89"/>
      <c r="B29" s="111"/>
      <c r="C29" s="89"/>
      <c r="D29" s="89"/>
      <c r="E29" s="9" t="s">
        <v>295</v>
      </c>
      <c r="F29" s="9" t="s">
        <v>382</v>
      </c>
      <c r="G29" s="42">
        <v>1</v>
      </c>
      <c r="H29" s="9" t="s">
        <v>9</v>
      </c>
      <c r="I29" s="9" t="s">
        <v>299</v>
      </c>
      <c r="J29" s="41" t="s">
        <v>383</v>
      </c>
      <c r="K29" s="41" t="s">
        <v>154</v>
      </c>
      <c r="L29" s="41"/>
    </row>
    <row r="30" spans="1:12">
      <c r="A30" s="110">
        <v>11</v>
      </c>
      <c r="B30" s="111" t="s">
        <v>360</v>
      </c>
      <c r="C30" s="87" t="s">
        <v>509</v>
      </c>
      <c r="D30" s="87" t="s">
        <v>477</v>
      </c>
      <c r="E30" s="64"/>
      <c r="F30" s="56" t="s">
        <v>3</v>
      </c>
      <c r="G30" s="61">
        <f>G31</f>
        <v>1</v>
      </c>
      <c r="H30" s="57"/>
      <c r="I30" s="57"/>
      <c r="J30" s="57"/>
      <c r="K30" s="57"/>
      <c r="L30" s="57"/>
    </row>
    <row r="31" spans="1:12" ht="56.25" customHeight="1">
      <c r="A31" s="110"/>
      <c r="B31" s="111"/>
      <c r="C31" s="89"/>
      <c r="D31" s="89"/>
      <c r="E31" s="26" t="s">
        <v>128</v>
      </c>
      <c r="F31" s="9" t="s">
        <v>127</v>
      </c>
      <c r="G31" s="42">
        <v>1</v>
      </c>
      <c r="H31" s="9" t="s">
        <v>2</v>
      </c>
      <c r="I31" s="9" t="s">
        <v>325</v>
      </c>
      <c r="J31" s="41" t="s">
        <v>384</v>
      </c>
      <c r="K31" s="41" t="s">
        <v>145</v>
      </c>
      <c r="L31" s="41"/>
    </row>
    <row r="32" spans="1:12" s="11" customFormat="1">
      <c r="A32" s="114">
        <v>12</v>
      </c>
      <c r="B32" s="111" t="s">
        <v>157</v>
      </c>
      <c r="C32" s="87" t="s">
        <v>509</v>
      </c>
      <c r="D32" s="87" t="s">
        <v>478</v>
      </c>
      <c r="E32" s="66"/>
      <c r="F32" s="67" t="s">
        <v>3</v>
      </c>
      <c r="G32" s="61">
        <f>SUM(G33:G34)</f>
        <v>2</v>
      </c>
      <c r="H32" s="68"/>
      <c r="I32" s="68"/>
      <c r="J32" s="68"/>
      <c r="K32" s="68"/>
      <c r="L32" s="68"/>
    </row>
    <row r="33" spans="1:12" s="6" customFormat="1" ht="63.75">
      <c r="A33" s="114"/>
      <c r="B33" s="111"/>
      <c r="C33" s="88"/>
      <c r="D33" s="88"/>
      <c r="E33" s="25" t="s">
        <v>38</v>
      </c>
      <c r="F33" s="41" t="s">
        <v>385</v>
      </c>
      <c r="G33" s="40">
        <v>1</v>
      </c>
      <c r="H33" s="41" t="s">
        <v>43</v>
      </c>
      <c r="I33" s="41" t="s">
        <v>10</v>
      </c>
      <c r="J33" s="5" t="s">
        <v>386</v>
      </c>
      <c r="K33" s="43" t="s">
        <v>154</v>
      </c>
      <c r="L33" s="43"/>
    </row>
    <row r="34" spans="1:12" s="12" customFormat="1" ht="75">
      <c r="A34" s="114"/>
      <c r="B34" s="111"/>
      <c r="C34" s="89"/>
      <c r="D34" s="89"/>
      <c r="E34" s="41" t="s">
        <v>104</v>
      </c>
      <c r="F34" s="41" t="s">
        <v>105</v>
      </c>
      <c r="G34" s="42">
        <v>1</v>
      </c>
      <c r="H34" s="9" t="s">
        <v>43</v>
      </c>
      <c r="I34" s="9" t="s">
        <v>103</v>
      </c>
      <c r="J34" s="9" t="s">
        <v>386</v>
      </c>
      <c r="K34" s="41" t="s">
        <v>154</v>
      </c>
      <c r="L34" s="41"/>
    </row>
    <row r="35" spans="1:12">
      <c r="A35" s="110">
        <v>13</v>
      </c>
      <c r="B35" s="111" t="s">
        <v>208</v>
      </c>
      <c r="C35" s="87" t="s">
        <v>509</v>
      </c>
      <c r="D35" s="87" t="s">
        <v>479</v>
      </c>
      <c r="E35" s="64"/>
      <c r="F35" s="56" t="s">
        <v>3</v>
      </c>
      <c r="G35" s="61">
        <f>SUM(G36)</f>
        <v>2</v>
      </c>
      <c r="H35" s="57"/>
      <c r="I35" s="57"/>
      <c r="J35" s="57"/>
      <c r="K35" s="57"/>
      <c r="L35" s="57"/>
    </row>
    <row r="36" spans="1:12" ht="65.25" customHeight="1">
      <c r="A36" s="110"/>
      <c r="B36" s="111"/>
      <c r="C36" s="89"/>
      <c r="D36" s="89"/>
      <c r="E36" s="29" t="s">
        <v>52</v>
      </c>
      <c r="F36" s="10" t="s">
        <v>22</v>
      </c>
      <c r="G36" s="40">
        <v>2</v>
      </c>
      <c r="H36" s="9" t="s">
        <v>21</v>
      </c>
      <c r="I36" s="41" t="s">
        <v>246</v>
      </c>
      <c r="J36" s="41" t="s">
        <v>387</v>
      </c>
      <c r="K36" s="41" t="s">
        <v>151</v>
      </c>
      <c r="L36" s="41" t="s">
        <v>247</v>
      </c>
    </row>
    <row r="37" spans="1:12">
      <c r="A37" s="110">
        <v>14</v>
      </c>
      <c r="B37" s="111" t="s">
        <v>480</v>
      </c>
      <c r="C37" s="87" t="s">
        <v>509</v>
      </c>
      <c r="D37" s="87" t="s">
        <v>481</v>
      </c>
      <c r="E37" s="64"/>
      <c r="F37" s="56" t="s">
        <v>3</v>
      </c>
      <c r="G37" s="61">
        <f>SUM(G38:G38)</f>
        <v>3</v>
      </c>
      <c r="H37" s="57"/>
      <c r="I37" s="57"/>
      <c r="J37" s="59"/>
      <c r="K37" s="59"/>
      <c r="L37" s="57"/>
    </row>
    <row r="38" spans="1:12" ht="57" customHeight="1">
      <c r="A38" s="110"/>
      <c r="B38" s="111"/>
      <c r="C38" s="89"/>
      <c r="D38" s="89"/>
      <c r="E38" s="25" t="s">
        <v>204</v>
      </c>
      <c r="F38" s="9" t="s">
        <v>262</v>
      </c>
      <c r="G38" s="42">
        <v>3</v>
      </c>
      <c r="H38" s="9" t="s">
        <v>14</v>
      </c>
      <c r="I38" s="41" t="s">
        <v>263</v>
      </c>
      <c r="J38" s="41" t="s">
        <v>388</v>
      </c>
      <c r="K38" s="41" t="s">
        <v>145</v>
      </c>
      <c r="L38" s="9"/>
    </row>
    <row r="39" spans="1:12">
      <c r="A39" s="110">
        <v>15</v>
      </c>
      <c r="B39" s="111" t="s">
        <v>495</v>
      </c>
      <c r="C39" s="87" t="s">
        <v>509</v>
      </c>
      <c r="D39" s="87" t="s">
        <v>482</v>
      </c>
      <c r="E39" s="64"/>
      <c r="F39" s="56" t="s">
        <v>3</v>
      </c>
      <c r="G39" s="61">
        <f>G40</f>
        <v>1</v>
      </c>
      <c r="H39" s="57"/>
      <c r="I39" s="57"/>
      <c r="J39" s="59"/>
      <c r="K39" s="59"/>
      <c r="L39" s="57"/>
    </row>
    <row r="40" spans="1:12" ht="75">
      <c r="A40" s="110"/>
      <c r="B40" s="111"/>
      <c r="C40" s="89"/>
      <c r="D40" s="89"/>
      <c r="E40" s="9" t="s">
        <v>70</v>
      </c>
      <c r="F40" s="9" t="s">
        <v>71</v>
      </c>
      <c r="G40" s="42">
        <v>1</v>
      </c>
      <c r="H40" s="9" t="s">
        <v>2</v>
      </c>
      <c r="I40" s="9" t="s">
        <v>326</v>
      </c>
      <c r="J40" s="41" t="s">
        <v>389</v>
      </c>
      <c r="K40" s="41"/>
      <c r="L40" s="41"/>
    </row>
    <row r="41" spans="1:12">
      <c r="A41" s="87">
        <v>16</v>
      </c>
      <c r="B41" s="111" t="s">
        <v>484</v>
      </c>
      <c r="C41" s="87" t="s">
        <v>509</v>
      </c>
      <c r="D41" s="87" t="s">
        <v>483</v>
      </c>
      <c r="E41" s="64"/>
      <c r="F41" s="56" t="s">
        <v>3</v>
      </c>
      <c r="G41" s="61">
        <f>SUM(G42:G42)</f>
        <v>1</v>
      </c>
      <c r="H41" s="56"/>
      <c r="I41" s="56"/>
      <c r="J41" s="59"/>
      <c r="K41" s="59"/>
      <c r="L41" s="57"/>
    </row>
    <row r="42" spans="1:12" ht="62.25" customHeight="1">
      <c r="A42" s="89"/>
      <c r="B42" s="111"/>
      <c r="C42" s="89"/>
      <c r="D42" s="89"/>
      <c r="E42" s="27" t="s">
        <v>59</v>
      </c>
      <c r="F42" s="9" t="s">
        <v>55</v>
      </c>
      <c r="G42" s="42">
        <v>1</v>
      </c>
      <c r="H42" s="9" t="s">
        <v>331</v>
      </c>
      <c r="I42" s="9" t="s">
        <v>332</v>
      </c>
      <c r="J42" s="9" t="s">
        <v>390</v>
      </c>
      <c r="K42" s="41" t="s">
        <v>214</v>
      </c>
      <c r="L42" s="41"/>
    </row>
    <row r="43" spans="1:12">
      <c r="A43" s="110">
        <v>17</v>
      </c>
      <c r="B43" s="111" t="s">
        <v>349</v>
      </c>
      <c r="C43" s="87" t="s">
        <v>509</v>
      </c>
      <c r="D43" s="87" t="s">
        <v>451</v>
      </c>
      <c r="E43" s="64"/>
      <c r="F43" s="56" t="s">
        <v>3</v>
      </c>
      <c r="G43" s="69">
        <f>SUM(G44:G44)</f>
        <v>1</v>
      </c>
      <c r="H43" s="56"/>
      <c r="I43" s="57"/>
      <c r="J43" s="59"/>
      <c r="K43" s="59"/>
      <c r="L43" s="57"/>
    </row>
    <row r="44" spans="1:12" ht="45">
      <c r="A44" s="110"/>
      <c r="B44" s="111"/>
      <c r="C44" s="89"/>
      <c r="D44" s="89"/>
      <c r="E44" s="26" t="s">
        <v>315</v>
      </c>
      <c r="F44" s="9" t="s">
        <v>314</v>
      </c>
      <c r="G44" s="42">
        <v>1</v>
      </c>
      <c r="H44" s="9" t="s">
        <v>218</v>
      </c>
      <c r="I44" s="9" t="s">
        <v>313</v>
      </c>
      <c r="J44" s="41" t="s">
        <v>156</v>
      </c>
      <c r="K44" s="44"/>
      <c r="L44" s="41" t="s">
        <v>316</v>
      </c>
    </row>
    <row r="45" spans="1:12">
      <c r="A45" s="110">
        <v>18</v>
      </c>
      <c r="B45" s="111" t="s">
        <v>347</v>
      </c>
      <c r="C45" s="87" t="s">
        <v>510</v>
      </c>
      <c r="D45" s="87" t="s">
        <v>496</v>
      </c>
      <c r="E45" s="64"/>
      <c r="F45" s="56" t="s">
        <v>3</v>
      </c>
      <c r="G45" s="61">
        <f>SUM(G46:G47)</f>
        <v>2</v>
      </c>
      <c r="H45" s="56"/>
      <c r="I45" s="56"/>
      <c r="J45" s="59"/>
      <c r="K45" s="59"/>
      <c r="L45" s="57"/>
    </row>
    <row r="46" spans="1:12" ht="45">
      <c r="A46" s="110"/>
      <c r="B46" s="111"/>
      <c r="C46" s="88"/>
      <c r="D46" s="88"/>
      <c r="E46" s="9" t="s">
        <v>58</v>
      </c>
      <c r="F46" s="9" t="s">
        <v>329</v>
      </c>
      <c r="G46" s="42">
        <v>1</v>
      </c>
      <c r="H46" s="9" t="s">
        <v>67</v>
      </c>
      <c r="I46" s="9" t="s">
        <v>328</v>
      </c>
      <c r="J46" s="9" t="s">
        <v>391</v>
      </c>
      <c r="K46" s="41" t="s">
        <v>215</v>
      </c>
      <c r="L46" s="41" t="s">
        <v>392</v>
      </c>
    </row>
    <row r="47" spans="1:12" ht="45">
      <c r="A47" s="110"/>
      <c r="B47" s="111"/>
      <c r="C47" s="89"/>
      <c r="D47" s="89"/>
      <c r="E47" s="9" t="s">
        <v>282</v>
      </c>
      <c r="F47" s="9" t="s">
        <v>283</v>
      </c>
      <c r="G47" s="42">
        <v>1</v>
      </c>
      <c r="H47" s="9" t="s">
        <v>231</v>
      </c>
      <c r="I47" s="9" t="s">
        <v>348</v>
      </c>
      <c r="J47" s="41" t="s">
        <v>393</v>
      </c>
      <c r="K47" s="41" t="s">
        <v>394</v>
      </c>
      <c r="L47" s="41"/>
    </row>
    <row r="48" spans="1:12">
      <c r="A48" s="110">
        <v>19</v>
      </c>
      <c r="B48" s="111" t="s">
        <v>158</v>
      </c>
      <c r="C48" s="87" t="s">
        <v>510</v>
      </c>
      <c r="D48" s="87" t="s">
        <v>498</v>
      </c>
      <c r="E48" s="64"/>
      <c r="F48" s="56" t="s">
        <v>3</v>
      </c>
      <c r="G48" s="61">
        <f>SUM(G49:G49)</f>
        <v>5</v>
      </c>
      <c r="H48" s="56"/>
      <c r="I48" s="56"/>
      <c r="J48" s="59"/>
      <c r="K48" s="59"/>
      <c r="L48" s="57"/>
    </row>
    <row r="49" spans="1:12" ht="70.5" customHeight="1">
      <c r="A49" s="110"/>
      <c r="B49" s="111"/>
      <c r="C49" s="89"/>
      <c r="D49" s="89"/>
      <c r="E49" s="27" t="s">
        <v>91</v>
      </c>
      <c r="F49" s="9" t="s">
        <v>90</v>
      </c>
      <c r="G49" s="42">
        <v>5</v>
      </c>
      <c r="H49" s="9" t="s">
        <v>8</v>
      </c>
      <c r="I49" s="9" t="s">
        <v>53</v>
      </c>
      <c r="J49" s="41" t="s">
        <v>156</v>
      </c>
      <c r="K49" s="41" t="s">
        <v>145</v>
      </c>
      <c r="L49" s="41" t="s">
        <v>54</v>
      </c>
    </row>
    <row r="50" spans="1:12" ht="15.75" customHeight="1">
      <c r="A50" s="110">
        <v>20</v>
      </c>
      <c r="B50" s="111" t="s">
        <v>159</v>
      </c>
      <c r="C50" s="87" t="s">
        <v>510</v>
      </c>
      <c r="D50" s="87" t="s">
        <v>452</v>
      </c>
      <c r="E50" s="57"/>
      <c r="F50" s="56" t="s">
        <v>3</v>
      </c>
      <c r="G50" s="69">
        <f>SUM(G51:G53)</f>
        <v>3</v>
      </c>
      <c r="H50" s="57"/>
      <c r="I50" s="57"/>
      <c r="J50" s="59"/>
      <c r="K50" s="59"/>
      <c r="L50" s="57"/>
    </row>
    <row r="51" spans="1:12" ht="15.75" customHeight="1">
      <c r="A51" s="110"/>
      <c r="B51" s="111"/>
      <c r="C51" s="88"/>
      <c r="D51" s="88"/>
      <c r="E51" s="25" t="s">
        <v>74</v>
      </c>
      <c r="F51" s="41" t="s">
        <v>363</v>
      </c>
      <c r="G51" s="40">
        <v>1</v>
      </c>
      <c r="H51" s="41" t="s">
        <v>43</v>
      </c>
      <c r="I51" s="41" t="s">
        <v>301</v>
      </c>
      <c r="J51" s="41" t="s">
        <v>364</v>
      </c>
      <c r="K51" s="41" t="s">
        <v>368</v>
      </c>
      <c r="L51" s="41"/>
    </row>
    <row r="52" spans="1:12" ht="51" customHeight="1">
      <c r="A52" s="110"/>
      <c r="B52" s="111"/>
      <c r="C52" s="88"/>
      <c r="D52" s="88"/>
      <c r="E52" s="9" t="s">
        <v>58</v>
      </c>
      <c r="F52" s="9" t="s">
        <v>329</v>
      </c>
      <c r="G52" s="42">
        <v>1</v>
      </c>
      <c r="H52" s="9" t="s">
        <v>67</v>
      </c>
      <c r="I52" s="9" t="s">
        <v>328</v>
      </c>
      <c r="J52" s="41" t="s">
        <v>365</v>
      </c>
      <c r="K52" s="41" t="s">
        <v>367</v>
      </c>
      <c r="L52" s="41" t="s">
        <v>330</v>
      </c>
    </row>
    <row r="53" spans="1:12" ht="44.25" customHeight="1">
      <c r="A53" s="110"/>
      <c r="B53" s="111"/>
      <c r="C53" s="89"/>
      <c r="D53" s="89"/>
      <c r="E53" s="27" t="s">
        <v>282</v>
      </c>
      <c r="F53" s="9" t="s">
        <v>283</v>
      </c>
      <c r="G53" s="42">
        <v>1</v>
      </c>
      <c r="H53" s="9" t="s">
        <v>231</v>
      </c>
      <c r="I53" s="10" t="s">
        <v>335</v>
      </c>
      <c r="J53" s="41" t="s">
        <v>366</v>
      </c>
      <c r="K53" s="41" t="s">
        <v>368</v>
      </c>
      <c r="L53" s="41"/>
    </row>
    <row r="54" spans="1:12">
      <c r="A54" s="110">
        <v>21</v>
      </c>
      <c r="B54" s="111" t="s">
        <v>493</v>
      </c>
      <c r="C54" s="87" t="s">
        <v>510</v>
      </c>
      <c r="D54" s="87" t="s">
        <v>494</v>
      </c>
      <c r="E54" s="64"/>
      <c r="F54" s="56" t="s">
        <v>3</v>
      </c>
      <c r="G54" s="61">
        <f>SUM(G55:G56)</f>
        <v>7</v>
      </c>
      <c r="H54" s="57"/>
      <c r="I54" s="57"/>
      <c r="J54" s="59"/>
      <c r="K54" s="59"/>
      <c r="L54" s="57"/>
    </row>
    <row r="55" spans="1:12" ht="72" customHeight="1">
      <c r="A55" s="110"/>
      <c r="B55" s="111"/>
      <c r="C55" s="88"/>
      <c r="D55" s="88"/>
      <c r="E55" s="25" t="s">
        <v>49</v>
      </c>
      <c r="F55" s="41" t="s">
        <v>5</v>
      </c>
      <c r="G55" s="38">
        <v>5</v>
      </c>
      <c r="H55" s="41" t="s">
        <v>21</v>
      </c>
      <c r="I55" s="41" t="s">
        <v>234</v>
      </c>
      <c r="J55" s="41" t="s">
        <v>216</v>
      </c>
      <c r="K55" s="41" t="s">
        <v>151</v>
      </c>
      <c r="L55" s="41"/>
    </row>
    <row r="56" spans="1:12" ht="75">
      <c r="A56" s="110"/>
      <c r="B56" s="111"/>
      <c r="C56" s="89"/>
      <c r="D56" s="89"/>
      <c r="E56" s="25" t="s">
        <v>102</v>
      </c>
      <c r="F56" s="41" t="s">
        <v>51</v>
      </c>
      <c r="G56" s="38">
        <v>2</v>
      </c>
      <c r="H56" s="41" t="s">
        <v>134</v>
      </c>
      <c r="I56" s="41" t="s">
        <v>134</v>
      </c>
      <c r="J56" s="41" t="s">
        <v>216</v>
      </c>
      <c r="K56" s="41" t="s">
        <v>151</v>
      </c>
      <c r="L56" s="41"/>
    </row>
    <row r="57" spans="1:12">
      <c r="A57" s="110">
        <v>22</v>
      </c>
      <c r="B57" s="111" t="s">
        <v>161</v>
      </c>
      <c r="C57" s="87" t="s">
        <v>510</v>
      </c>
      <c r="D57" s="87" t="s">
        <v>497</v>
      </c>
      <c r="E57" s="64"/>
      <c r="F57" s="56" t="s">
        <v>3</v>
      </c>
      <c r="G57" s="61">
        <f>SUM(G58:G59)</f>
        <v>10</v>
      </c>
      <c r="H57" s="57"/>
      <c r="I57" s="57"/>
      <c r="J57" s="59"/>
      <c r="K57" s="59"/>
      <c r="L57" s="57"/>
    </row>
    <row r="58" spans="1:12" ht="45">
      <c r="A58" s="110"/>
      <c r="B58" s="111"/>
      <c r="C58" s="88"/>
      <c r="D58" s="88"/>
      <c r="E58" s="30" t="s">
        <v>162</v>
      </c>
      <c r="F58" s="41" t="s">
        <v>163</v>
      </c>
      <c r="G58" s="3">
        <v>8</v>
      </c>
      <c r="H58" s="41" t="s">
        <v>21</v>
      </c>
      <c r="I58" s="41" t="s">
        <v>235</v>
      </c>
      <c r="J58" s="41" t="s">
        <v>164</v>
      </c>
      <c r="K58" s="41" t="s">
        <v>151</v>
      </c>
      <c r="L58" s="41" t="s">
        <v>247</v>
      </c>
    </row>
    <row r="59" spans="1:12" ht="90">
      <c r="A59" s="110"/>
      <c r="B59" s="111"/>
      <c r="C59" s="89"/>
      <c r="D59" s="89"/>
      <c r="E59" s="25" t="s">
        <v>49</v>
      </c>
      <c r="F59" s="41" t="s">
        <v>5</v>
      </c>
      <c r="G59" s="3">
        <v>2</v>
      </c>
      <c r="H59" s="41" t="s">
        <v>21</v>
      </c>
      <c r="I59" s="41" t="s">
        <v>236</v>
      </c>
      <c r="J59" s="41" t="s">
        <v>164</v>
      </c>
      <c r="K59" s="41" t="s">
        <v>151</v>
      </c>
      <c r="L59" s="41" t="s">
        <v>247</v>
      </c>
    </row>
    <row r="60" spans="1:12">
      <c r="A60" s="110">
        <v>23</v>
      </c>
      <c r="B60" s="111" t="s">
        <v>486</v>
      </c>
      <c r="C60" s="87" t="s">
        <v>510</v>
      </c>
      <c r="D60" s="87" t="s">
        <v>499</v>
      </c>
      <c r="E60" s="64"/>
      <c r="F60" s="56" t="s">
        <v>3</v>
      </c>
      <c r="G60" s="61">
        <f>SUBTOTAL(9,G61:G62)</f>
        <v>8</v>
      </c>
      <c r="H60" s="57"/>
      <c r="I60" s="57"/>
      <c r="J60" s="59"/>
      <c r="K60" s="59"/>
      <c r="L60" s="57"/>
    </row>
    <row r="61" spans="1:12" ht="49.5" customHeight="1">
      <c r="A61" s="110"/>
      <c r="B61" s="111"/>
      <c r="C61" s="88"/>
      <c r="D61" s="88"/>
      <c r="E61" s="25" t="s">
        <v>49</v>
      </c>
      <c r="F61" s="41" t="s">
        <v>5</v>
      </c>
      <c r="G61" s="38">
        <v>5</v>
      </c>
      <c r="H61" s="41" t="s">
        <v>21</v>
      </c>
      <c r="I61" s="41" t="s">
        <v>237</v>
      </c>
      <c r="J61" s="41" t="s">
        <v>395</v>
      </c>
      <c r="K61" s="41" t="s">
        <v>151</v>
      </c>
      <c r="L61" s="41" t="s">
        <v>221</v>
      </c>
    </row>
    <row r="62" spans="1:12" ht="45">
      <c r="A62" s="110"/>
      <c r="B62" s="111"/>
      <c r="C62" s="89"/>
      <c r="D62" s="89"/>
      <c r="E62" s="30" t="s">
        <v>162</v>
      </c>
      <c r="F62" s="41" t="s">
        <v>163</v>
      </c>
      <c r="G62" s="38">
        <v>3</v>
      </c>
      <c r="H62" s="41" t="s">
        <v>21</v>
      </c>
      <c r="I62" s="41" t="s">
        <v>237</v>
      </c>
      <c r="J62" s="41" t="s">
        <v>165</v>
      </c>
      <c r="K62" s="41" t="s">
        <v>151</v>
      </c>
      <c r="L62" s="41" t="s">
        <v>221</v>
      </c>
    </row>
    <row r="63" spans="1:12">
      <c r="A63" s="110">
        <v>24</v>
      </c>
      <c r="B63" s="111" t="s">
        <v>166</v>
      </c>
      <c r="C63" s="87" t="s">
        <v>510</v>
      </c>
      <c r="D63" s="87" t="s">
        <v>453</v>
      </c>
      <c r="E63" s="57"/>
      <c r="F63" s="56" t="s">
        <v>3</v>
      </c>
      <c r="G63" s="69">
        <f>SUM(G64:G67)</f>
        <v>8</v>
      </c>
      <c r="H63" s="57"/>
      <c r="I63" s="57"/>
      <c r="J63" s="59"/>
      <c r="K63" s="59"/>
      <c r="L63" s="57"/>
    </row>
    <row r="64" spans="1:12" ht="45">
      <c r="A64" s="110"/>
      <c r="B64" s="111"/>
      <c r="C64" s="88"/>
      <c r="D64" s="88"/>
      <c r="E64" s="30" t="s">
        <v>126</v>
      </c>
      <c r="F64" s="41" t="s">
        <v>167</v>
      </c>
      <c r="G64" s="38">
        <v>2</v>
      </c>
      <c r="H64" s="41" t="s">
        <v>17</v>
      </c>
      <c r="I64" s="41" t="s">
        <v>17</v>
      </c>
      <c r="J64" s="41" t="s">
        <v>168</v>
      </c>
      <c r="K64" s="41" t="s">
        <v>169</v>
      </c>
      <c r="L64" s="41"/>
    </row>
    <row r="65" spans="1:12" ht="45">
      <c r="A65" s="110"/>
      <c r="B65" s="111"/>
      <c r="C65" s="88"/>
      <c r="D65" s="88"/>
      <c r="E65" s="30" t="s">
        <v>126</v>
      </c>
      <c r="F65" s="41" t="s">
        <v>170</v>
      </c>
      <c r="G65" s="38">
        <v>2</v>
      </c>
      <c r="H65" s="41" t="s">
        <v>17</v>
      </c>
      <c r="I65" s="41" t="s">
        <v>17</v>
      </c>
      <c r="J65" s="41" t="s">
        <v>168</v>
      </c>
      <c r="K65" s="41" t="s">
        <v>169</v>
      </c>
      <c r="L65" s="41"/>
    </row>
    <row r="66" spans="1:12" ht="45">
      <c r="A66" s="110"/>
      <c r="B66" s="111"/>
      <c r="C66" s="88"/>
      <c r="D66" s="88"/>
      <c r="E66" s="30" t="s">
        <v>126</v>
      </c>
      <c r="F66" s="41" t="s">
        <v>68</v>
      </c>
      <c r="G66" s="38">
        <v>2</v>
      </c>
      <c r="H66" s="41" t="s">
        <v>17</v>
      </c>
      <c r="I66" s="41" t="s">
        <v>17</v>
      </c>
      <c r="J66" s="41" t="s">
        <v>168</v>
      </c>
      <c r="K66" s="41" t="s">
        <v>169</v>
      </c>
      <c r="L66" s="41"/>
    </row>
    <row r="67" spans="1:12" ht="45">
      <c r="A67" s="110"/>
      <c r="B67" s="111"/>
      <c r="C67" s="89"/>
      <c r="D67" s="89"/>
      <c r="E67" s="30" t="s">
        <v>126</v>
      </c>
      <c r="F67" s="41" t="s">
        <v>69</v>
      </c>
      <c r="G67" s="38">
        <v>2</v>
      </c>
      <c r="H67" s="41" t="s">
        <v>17</v>
      </c>
      <c r="I67" s="41" t="s">
        <v>17</v>
      </c>
      <c r="J67" s="41" t="s">
        <v>168</v>
      </c>
      <c r="K67" s="41" t="s">
        <v>169</v>
      </c>
      <c r="L67" s="41"/>
    </row>
    <row r="68" spans="1:12">
      <c r="A68" s="110">
        <v>25</v>
      </c>
      <c r="B68" s="111" t="s">
        <v>171</v>
      </c>
      <c r="C68" s="87" t="s">
        <v>510</v>
      </c>
      <c r="D68" s="87" t="s">
        <v>500</v>
      </c>
      <c r="E68" s="64"/>
      <c r="F68" s="56" t="s">
        <v>3</v>
      </c>
      <c r="G68" s="61">
        <f>SUM(G69:G70)</f>
        <v>5</v>
      </c>
      <c r="H68" s="57"/>
      <c r="I68" s="57"/>
      <c r="J68" s="59"/>
      <c r="K68" s="59"/>
      <c r="L68" s="57"/>
    </row>
    <row r="69" spans="1:12" ht="45">
      <c r="A69" s="110"/>
      <c r="B69" s="111"/>
      <c r="C69" s="88"/>
      <c r="D69" s="88"/>
      <c r="E69" s="27" t="s">
        <v>79</v>
      </c>
      <c r="F69" s="9" t="s">
        <v>80</v>
      </c>
      <c r="G69" s="42">
        <v>1</v>
      </c>
      <c r="H69" s="9" t="s">
        <v>14</v>
      </c>
      <c r="I69" s="41" t="s">
        <v>81</v>
      </c>
      <c r="J69" s="41" t="s">
        <v>388</v>
      </c>
      <c r="K69" s="41" t="s">
        <v>145</v>
      </c>
      <c r="L69" s="9"/>
    </row>
    <row r="70" spans="1:12" ht="45">
      <c r="A70" s="110"/>
      <c r="B70" s="111"/>
      <c r="C70" s="89"/>
      <c r="D70" s="89"/>
      <c r="E70" s="25" t="s">
        <v>204</v>
      </c>
      <c r="F70" s="9" t="s">
        <v>262</v>
      </c>
      <c r="G70" s="42">
        <v>4</v>
      </c>
      <c r="H70" s="9" t="s">
        <v>14</v>
      </c>
      <c r="I70" s="41" t="s">
        <v>81</v>
      </c>
      <c r="J70" s="41" t="s">
        <v>388</v>
      </c>
      <c r="K70" s="41" t="s">
        <v>145</v>
      </c>
      <c r="L70" s="9"/>
    </row>
    <row r="71" spans="1:12">
      <c r="A71" s="110">
        <v>26</v>
      </c>
      <c r="B71" s="111" t="s">
        <v>172</v>
      </c>
      <c r="C71" s="87" t="s">
        <v>510</v>
      </c>
      <c r="D71" s="87" t="s">
        <v>485</v>
      </c>
      <c r="E71" s="64"/>
      <c r="F71" s="56" t="s">
        <v>3</v>
      </c>
      <c r="G71" s="61">
        <f>SUM(G72:G77)</f>
        <v>6</v>
      </c>
      <c r="H71" s="57"/>
      <c r="I71" s="57"/>
      <c r="J71" s="59"/>
      <c r="K71" s="59"/>
      <c r="L71" s="57"/>
    </row>
    <row r="72" spans="1:12" ht="90">
      <c r="A72" s="110"/>
      <c r="B72" s="111"/>
      <c r="C72" s="88"/>
      <c r="D72" s="88"/>
      <c r="E72" s="9" t="s">
        <v>28</v>
      </c>
      <c r="F72" s="9" t="s">
        <v>255</v>
      </c>
      <c r="G72" s="42">
        <v>1</v>
      </c>
      <c r="H72" s="9" t="s">
        <v>25</v>
      </c>
      <c r="I72" s="9" t="s">
        <v>256</v>
      </c>
      <c r="J72" s="41" t="s">
        <v>396</v>
      </c>
      <c r="K72" s="41" t="s">
        <v>173</v>
      </c>
      <c r="L72" s="9"/>
    </row>
    <row r="73" spans="1:12" ht="90">
      <c r="A73" s="110"/>
      <c r="B73" s="111"/>
      <c r="C73" s="88"/>
      <c r="D73" s="88"/>
      <c r="E73" s="9" t="s">
        <v>28</v>
      </c>
      <c r="F73" s="9" t="s">
        <v>257</v>
      </c>
      <c r="G73" s="42">
        <v>1</v>
      </c>
      <c r="H73" s="9" t="s">
        <v>25</v>
      </c>
      <c r="I73" s="9" t="s">
        <v>256</v>
      </c>
      <c r="J73" s="41" t="s">
        <v>396</v>
      </c>
      <c r="K73" s="41" t="s">
        <v>173</v>
      </c>
      <c r="L73" s="9" t="s">
        <v>258</v>
      </c>
    </row>
    <row r="74" spans="1:12" ht="90">
      <c r="A74" s="110"/>
      <c r="B74" s="111"/>
      <c r="C74" s="88"/>
      <c r="D74" s="88"/>
      <c r="E74" s="9" t="s">
        <v>28</v>
      </c>
      <c r="F74" s="9" t="s">
        <v>259</v>
      </c>
      <c r="G74" s="42">
        <v>1</v>
      </c>
      <c r="H74" s="9" t="s">
        <v>25</v>
      </c>
      <c r="I74" s="9" t="s">
        <v>256</v>
      </c>
      <c r="J74" s="41" t="s">
        <v>396</v>
      </c>
      <c r="K74" s="41" t="s">
        <v>173</v>
      </c>
      <c r="L74" s="9" t="s">
        <v>258</v>
      </c>
    </row>
    <row r="75" spans="1:12" ht="90">
      <c r="A75" s="110"/>
      <c r="B75" s="111"/>
      <c r="C75" s="88"/>
      <c r="D75" s="88"/>
      <c r="E75" s="9" t="s">
        <v>28</v>
      </c>
      <c r="F75" s="9" t="s">
        <v>260</v>
      </c>
      <c r="G75" s="42">
        <v>1</v>
      </c>
      <c r="H75" s="9" t="s">
        <v>25</v>
      </c>
      <c r="I75" s="9" t="s">
        <v>256</v>
      </c>
      <c r="J75" s="41" t="s">
        <v>396</v>
      </c>
      <c r="K75" s="41" t="s">
        <v>173</v>
      </c>
      <c r="L75" s="9" t="s">
        <v>258</v>
      </c>
    </row>
    <row r="76" spans="1:12" ht="90">
      <c r="A76" s="110"/>
      <c r="B76" s="111"/>
      <c r="C76" s="88"/>
      <c r="D76" s="88"/>
      <c r="E76" s="9" t="s">
        <v>28</v>
      </c>
      <c r="F76" s="9" t="s">
        <v>261</v>
      </c>
      <c r="G76" s="42">
        <v>1</v>
      </c>
      <c r="H76" s="9" t="s">
        <v>25</v>
      </c>
      <c r="I76" s="9" t="s">
        <v>256</v>
      </c>
      <c r="J76" s="41" t="s">
        <v>396</v>
      </c>
      <c r="K76" s="41" t="s">
        <v>173</v>
      </c>
      <c r="L76" s="9"/>
    </row>
    <row r="77" spans="1:12" ht="74.25" customHeight="1">
      <c r="A77" s="110"/>
      <c r="B77" s="111"/>
      <c r="C77" s="89"/>
      <c r="D77" s="89"/>
      <c r="E77" s="9" t="s">
        <v>28</v>
      </c>
      <c r="F77" s="9" t="s">
        <v>18</v>
      </c>
      <c r="G77" s="40">
        <v>1</v>
      </c>
      <c r="H77" s="9" t="s">
        <v>25</v>
      </c>
      <c r="I77" s="9" t="s">
        <v>19</v>
      </c>
      <c r="J77" s="41" t="s">
        <v>396</v>
      </c>
      <c r="K77" s="41" t="s">
        <v>173</v>
      </c>
      <c r="L77" s="41"/>
    </row>
    <row r="78" spans="1:12">
      <c r="A78" s="110">
        <v>27</v>
      </c>
      <c r="B78" s="111" t="s">
        <v>210</v>
      </c>
      <c r="C78" s="87" t="s">
        <v>510</v>
      </c>
      <c r="D78" s="87" t="s">
        <v>501</v>
      </c>
      <c r="E78" s="64"/>
      <c r="F78" s="56" t="s">
        <v>3</v>
      </c>
      <c r="G78" s="61">
        <f>SUM(G79:G79)</f>
        <v>1</v>
      </c>
      <c r="H78" s="57"/>
      <c r="I78" s="57"/>
      <c r="J78" s="59"/>
      <c r="K78" s="59"/>
      <c r="L78" s="57"/>
    </row>
    <row r="79" spans="1:12" ht="45">
      <c r="A79" s="110"/>
      <c r="B79" s="111"/>
      <c r="C79" s="89"/>
      <c r="D79" s="89"/>
      <c r="E79" s="26" t="s">
        <v>117</v>
      </c>
      <c r="F79" s="9" t="s">
        <v>34</v>
      </c>
      <c r="G79" s="42">
        <v>1</v>
      </c>
      <c r="H79" s="9" t="s">
        <v>218</v>
      </c>
      <c r="I79" s="9" t="s">
        <v>312</v>
      </c>
      <c r="J79" s="41" t="s">
        <v>205</v>
      </c>
      <c r="K79" s="41" t="s">
        <v>145</v>
      </c>
      <c r="L79" s="41" t="s">
        <v>316</v>
      </c>
    </row>
    <row r="80" spans="1:12">
      <c r="A80" s="110">
        <v>28</v>
      </c>
      <c r="B80" s="111" t="s">
        <v>238</v>
      </c>
      <c r="C80" s="87" t="s">
        <v>510</v>
      </c>
      <c r="D80" s="87" t="s">
        <v>502</v>
      </c>
      <c r="E80" s="57"/>
      <c r="F80" s="56" t="s">
        <v>3</v>
      </c>
      <c r="G80" s="61">
        <f>SUM(G81:G81)</f>
        <v>1</v>
      </c>
      <c r="H80" s="57"/>
      <c r="I80" s="57"/>
      <c r="J80" s="59"/>
      <c r="K80" s="59"/>
      <c r="L80" s="57"/>
    </row>
    <row r="81" spans="1:12" ht="87.75" customHeight="1">
      <c r="A81" s="110"/>
      <c r="B81" s="111"/>
      <c r="C81" s="89"/>
      <c r="D81" s="89"/>
      <c r="E81" s="9" t="s">
        <v>296</v>
      </c>
      <c r="F81" s="9" t="s">
        <v>304</v>
      </c>
      <c r="G81" s="42">
        <v>1</v>
      </c>
      <c r="H81" s="9" t="s">
        <v>43</v>
      </c>
      <c r="I81" s="9" t="s">
        <v>305</v>
      </c>
      <c r="J81" s="41" t="s">
        <v>397</v>
      </c>
      <c r="K81" s="41" t="s">
        <v>154</v>
      </c>
      <c r="L81" s="9" t="s">
        <v>88</v>
      </c>
    </row>
    <row r="82" spans="1:12">
      <c r="A82" s="110">
        <v>29</v>
      </c>
      <c r="B82" s="111" t="s">
        <v>239</v>
      </c>
      <c r="C82" s="87" t="s">
        <v>510</v>
      </c>
      <c r="D82" s="87" t="s">
        <v>503</v>
      </c>
      <c r="E82" s="57"/>
      <c r="F82" s="56" t="s">
        <v>3</v>
      </c>
      <c r="G82" s="61">
        <v>1</v>
      </c>
      <c r="H82" s="59"/>
      <c r="I82" s="59"/>
      <c r="J82" s="59"/>
      <c r="K82" s="59"/>
      <c r="L82" s="59"/>
    </row>
    <row r="83" spans="1:12" ht="75">
      <c r="A83" s="110"/>
      <c r="B83" s="111"/>
      <c r="C83" s="89"/>
      <c r="D83" s="89"/>
      <c r="E83" s="27" t="s">
        <v>302</v>
      </c>
      <c r="F83" s="9" t="s">
        <v>303</v>
      </c>
      <c r="G83" s="42">
        <v>1</v>
      </c>
      <c r="H83" s="9" t="s">
        <v>9</v>
      </c>
      <c r="I83" s="9" t="s">
        <v>300</v>
      </c>
      <c r="J83" s="41" t="s">
        <v>398</v>
      </c>
      <c r="K83" s="41" t="s">
        <v>154</v>
      </c>
      <c r="L83" s="44"/>
    </row>
    <row r="84" spans="1:12">
      <c r="A84" s="110">
        <v>30</v>
      </c>
      <c r="B84" s="111" t="s">
        <v>174</v>
      </c>
      <c r="C84" s="87" t="s">
        <v>510</v>
      </c>
      <c r="D84" s="87" t="s">
        <v>504</v>
      </c>
      <c r="E84" s="57"/>
      <c r="F84" s="56" t="s">
        <v>3</v>
      </c>
      <c r="G84" s="61">
        <f>SUM(G85)</f>
        <v>3</v>
      </c>
      <c r="H84" s="57"/>
      <c r="I84" s="57"/>
      <c r="J84" s="59"/>
      <c r="K84" s="59"/>
      <c r="L84" s="57"/>
    </row>
    <row r="85" spans="1:12" ht="52.5" customHeight="1">
      <c r="A85" s="110"/>
      <c r="B85" s="111"/>
      <c r="C85" s="89"/>
      <c r="D85" s="89"/>
      <c r="E85" s="26" t="s">
        <v>99</v>
      </c>
      <c r="F85" s="9" t="s">
        <v>98</v>
      </c>
      <c r="G85" s="42">
        <v>3</v>
      </c>
      <c r="H85" s="9" t="s">
        <v>2</v>
      </c>
      <c r="I85" s="9" t="s">
        <v>77</v>
      </c>
      <c r="J85" s="41" t="s">
        <v>399</v>
      </c>
      <c r="K85" s="41" t="s">
        <v>185</v>
      </c>
      <c r="L85" s="41"/>
    </row>
    <row r="86" spans="1:12">
      <c r="A86" s="110">
        <v>31</v>
      </c>
      <c r="B86" s="111" t="s">
        <v>487</v>
      </c>
      <c r="C86" s="87" t="s">
        <v>510</v>
      </c>
      <c r="D86" s="87" t="s">
        <v>505</v>
      </c>
      <c r="E86" s="57"/>
      <c r="F86" s="56" t="s">
        <v>3</v>
      </c>
      <c r="G86" s="61">
        <f>SUM(G87:G87)</f>
        <v>1</v>
      </c>
      <c r="H86" s="57"/>
      <c r="I86" s="57"/>
      <c r="J86" s="59"/>
      <c r="K86" s="59"/>
      <c r="L86" s="59"/>
    </row>
    <row r="87" spans="1:12" ht="105.75" customHeight="1">
      <c r="A87" s="110"/>
      <c r="B87" s="111"/>
      <c r="C87" s="89"/>
      <c r="D87" s="89"/>
      <c r="E87" s="27" t="s">
        <v>44</v>
      </c>
      <c r="F87" s="9" t="s">
        <v>106</v>
      </c>
      <c r="G87" s="42">
        <v>1</v>
      </c>
      <c r="H87" s="9" t="s">
        <v>9</v>
      </c>
      <c r="I87" s="9" t="s">
        <v>301</v>
      </c>
      <c r="J87" s="41" t="s">
        <v>369</v>
      </c>
      <c r="K87" s="41" t="s">
        <v>154</v>
      </c>
      <c r="L87" s="44"/>
    </row>
    <row r="88" spans="1:12">
      <c r="A88" s="110">
        <v>32</v>
      </c>
      <c r="B88" s="111" t="s">
        <v>175</v>
      </c>
      <c r="C88" s="87" t="s">
        <v>510</v>
      </c>
      <c r="D88" s="87" t="s">
        <v>488</v>
      </c>
      <c r="E88" s="57"/>
      <c r="F88" s="56" t="s">
        <v>3</v>
      </c>
      <c r="G88" s="61">
        <f>SUM(G89:G89)</f>
        <v>1</v>
      </c>
      <c r="H88" s="57"/>
      <c r="I88" s="57"/>
      <c r="J88" s="59"/>
      <c r="K88" s="59"/>
      <c r="L88" s="59"/>
    </row>
    <row r="89" spans="1:12" ht="119.25" customHeight="1">
      <c r="A89" s="110"/>
      <c r="B89" s="111"/>
      <c r="C89" s="89"/>
      <c r="D89" s="89"/>
      <c r="E89" s="30" t="s">
        <v>99</v>
      </c>
      <c r="F89" s="22" t="s">
        <v>249</v>
      </c>
      <c r="G89" s="36">
        <v>1</v>
      </c>
      <c r="H89" s="9" t="s">
        <v>2</v>
      </c>
      <c r="I89" s="9" t="s">
        <v>322</v>
      </c>
      <c r="J89" s="37" t="s">
        <v>176</v>
      </c>
      <c r="K89" s="37" t="s">
        <v>177</v>
      </c>
      <c r="L89" s="24"/>
    </row>
    <row r="90" spans="1:12">
      <c r="A90" s="110">
        <v>33</v>
      </c>
      <c r="B90" s="111" t="s">
        <v>178</v>
      </c>
      <c r="C90" s="87" t="s">
        <v>510</v>
      </c>
      <c r="D90" s="87" t="s">
        <v>506</v>
      </c>
      <c r="E90" s="57"/>
      <c r="F90" s="56" t="s">
        <v>3</v>
      </c>
      <c r="G90" s="61">
        <f>SUM(G91)</f>
        <v>2</v>
      </c>
      <c r="H90" s="57"/>
      <c r="I90" s="57"/>
      <c r="J90" s="59"/>
      <c r="K90" s="59"/>
      <c r="L90" s="57"/>
    </row>
    <row r="91" spans="1:12" ht="77.25" customHeight="1">
      <c r="A91" s="110"/>
      <c r="B91" s="111"/>
      <c r="C91" s="89"/>
      <c r="D91" s="89"/>
      <c r="E91" s="26" t="s">
        <v>99</v>
      </c>
      <c r="F91" s="9" t="s">
        <v>321</v>
      </c>
      <c r="G91" s="42">
        <v>2</v>
      </c>
      <c r="H91" s="9" t="s">
        <v>2</v>
      </c>
      <c r="I91" s="9" t="s">
        <v>322</v>
      </c>
      <c r="J91" s="41" t="s">
        <v>400</v>
      </c>
      <c r="K91" s="41" t="s">
        <v>185</v>
      </c>
      <c r="L91" s="41"/>
    </row>
    <row r="92" spans="1:12">
      <c r="A92" s="110">
        <v>34</v>
      </c>
      <c r="B92" s="111" t="s">
        <v>224</v>
      </c>
      <c r="C92" s="87" t="s">
        <v>510</v>
      </c>
      <c r="D92" s="87" t="s">
        <v>489</v>
      </c>
      <c r="E92" s="57"/>
      <c r="F92" s="56" t="s">
        <v>3</v>
      </c>
      <c r="G92" s="61">
        <v>1</v>
      </c>
      <c r="H92" s="57"/>
      <c r="I92" s="57"/>
      <c r="J92" s="59"/>
      <c r="K92" s="59"/>
      <c r="L92" s="57"/>
    </row>
    <row r="93" spans="1:12" ht="78.75" customHeight="1">
      <c r="A93" s="110"/>
      <c r="B93" s="111"/>
      <c r="C93" s="89"/>
      <c r="D93" s="89"/>
      <c r="E93" s="9" t="s">
        <v>109</v>
      </c>
      <c r="F93" s="9" t="s">
        <v>110</v>
      </c>
      <c r="G93" s="42">
        <v>1</v>
      </c>
      <c r="H93" s="9" t="s">
        <v>43</v>
      </c>
      <c r="I93" s="9" t="s">
        <v>298</v>
      </c>
      <c r="J93" s="41" t="s">
        <v>401</v>
      </c>
      <c r="K93" s="41" t="s">
        <v>154</v>
      </c>
      <c r="L93" s="9"/>
    </row>
    <row r="94" spans="1:12">
      <c r="A94" s="110">
        <v>35</v>
      </c>
      <c r="B94" s="111" t="s">
        <v>490</v>
      </c>
      <c r="C94" s="87" t="s">
        <v>510</v>
      </c>
      <c r="D94" s="87" t="s">
        <v>507</v>
      </c>
      <c r="E94" s="57"/>
      <c r="F94" s="56" t="s">
        <v>3</v>
      </c>
      <c r="G94" s="61">
        <f>SUM(G95:G96)</f>
        <v>2</v>
      </c>
      <c r="H94" s="56"/>
      <c r="I94" s="57"/>
      <c r="J94" s="59"/>
      <c r="K94" s="59"/>
      <c r="L94" s="57"/>
    </row>
    <row r="95" spans="1:12" ht="76.5" customHeight="1">
      <c r="A95" s="110"/>
      <c r="B95" s="111"/>
      <c r="C95" s="88"/>
      <c r="D95" s="88"/>
      <c r="E95" s="27" t="s">
        <v>47</v>
      </c>
      <c r="F95" s="9" t="s">
        <v>48</v>
      </c>
      <c r="G95" s="42">
        <v>1</v>
      </c>
      <c r="H95" s="9" t="s">
        <v>43</v>
      </c>
      <c r="I95" s="50" t="s">
        <v>297</v>
      </c>
      <c r="J95" s="41" t="s">
        <v>370</v>
      </c>
      <c r="K95" s="41" t="s">
        <v>154</v>
      </c>
      <c r="L95" s="41"/>
    </row>
    <row r="96" spans="1:12" ht="79.5" customHeight="1">
      <c r="A96" s="110"/>
      <c r="B96" s="111"/>
      <c r="C96" s="89"/>
      <c r="D96" s="89"/>
      <c r="E96" s="9" t="s">
        <v>45</v>
      </c>
      <c r="F96" s="9" t="s">
        <v>225</v>
      </c>
      <c r="G96" s="42">
        <v>1</v>
      </c>
      <c r="H96" s="9" t="s">
        <v>43</v>
      </c>
      <c r="I96" s="50" t="s">
        <v>297</v>
      </c>
      <c r="J96" s="41" t="s">
        <v>226</v>
      </c>
      <c r="K96" s="41" t="s">
        <v>154</v>
      </c>
      <c r="L96" s="9"/>
    </row>
    <row r="97" spans="1:12">
      <c r="A97" s="107">
        <v>36</v>
      </c>
      <c r="B97" s="108" t="s">
        <v>179</v>
      </c>
      <c r="C97" s="84" t="s">
        <v>511</v>
      </c>
      <c r="D97" s="84" t="s">
        <v>454</v>
      </c>
      <c r="E97" s="57"/>
      <c r="F97" s="56" t="s">
        <v>3</v>
      </c>
      <c r="G97" s="61">
        <f>SUM(G98:G100)</f>
        <v>7</v>
      </c>
      <c r="H97" s="56"/>
      <c r="I97" s="57"/>
      <c r="J97" s="61"/>
      <c r="K97" s="61"/>
      <c r="L97" s="57"/>
    </row>
    <row r="98" spans="1:12" ht="45">
      <c r="A98" s="107"/>
      <c r="B98" s="108"/>
      <c r="C98" s="85"/>
      <c r="D98" s="85"/>
      <c r="E98" s="27" t="s">
        <v>27</v>
      </c>
      <c r="F98" s="14" t="s">
        <v>402</v>
      </c>
      <c r="G98" s="48">
        <v>1</v>
      </c>
      <c r="H98" s="9" t="s">
        <v>16</v>
      </c>
      <c r="I98" s="10" t="s">
        <v>335</v>
      </c>
      <c r="J98" s="46" t="s">
        <v>213</v>
      </c>
      <c r="K98" s="46" t="s">
        <v>214</v>
      </c>
      <c r="L98" s="47"/>
    </row>
    <row r="99" spans="1:12" ht="60">
      <c r="A99" s="107"/>
      <c r="B99" s="108"/>
      <c r="C99" s="85"/>
      <c r="D99" s="85"/>
      <c r="E99" s="25" t="s">
        <v>75</v>
      </c>
      <c r="F99" s="47" t="s">
        <v>217</v>
      </c>
      <c r="G99" s="48">
        <v>1</v>
      </c>
      <c r="H99" s="9" t="s">
        <v>4</v>
      </c>
      <c r="I99" s="9" t="s">
        <v>327</v>
      </c>
      <c r="J99" s="46" t="s">
        <v>403</v>
      </c>
      <c r="K99" s="46" t="s">
        <v>160</v>
      </c>
      <c r="L99" s="47"/>
    </row>
    <row r="100" spans="1:12" ht="90">
      <c r="A100" s="107"/>
      <c r="B100" s="108"/>
      <c r="C100" s="86"/>
      <c r="D100" s="86"/>
      <c r="E100" s="25" t="s">
        <v>75</v>
      </c>
      <c r="F100" s="47" t="s">
        <v>404</v>
      </c>
      <c r="G100" s="48">
        <v>5</v>
      </c>
      <c r="H100" s="9" t="s">
        <v>4</v>
      </c>
      <c r="I100" s="9" t="s">
        <v>254</v>
      </c>
      <c r="J100" s="46" t="s">
        <v>403</v>
      </c>
      <c r="K100" s="46" t="s">
        <v>160</v>
      </c>
      <c r="L100" s="47"/>
    </row>
    <row r="101" spans="1:12">
      <c r="A101" s="107">
        <v>37</v>
      </c>
      <c r="B101" s="108" t="s">
        <v>180</v>
      </c>
      <c r="C101" s="84" t="s">
        <v>511</v>
      </c>
      <c r="D101" s="84" t="s">
        <v>455</v>
      </c>
      <c r="E101" s="57"/>
      <c r="F101" s="56" t="s">
        <v>3</v>
      </c>
      <c r="G101" s="69">
        <f>SUM(G102:G103)</f>
        <v>6</v>
      </c>
      <c r="H101" s="56"/>
      <c r="I101" s="57"/>
      <c r="J101" s="61"/>
      <c r="K101" s="61"/>
      <c r="L101" s="57"/>
    </row>
    <row r="102" spans="1:12" ht="45">
      <c r="A102" s="107"/>
      <c r="B102" s="108"/>
      <c r="C102" s="85"/>
      <c r="D102" s="85"/>
      <c r="E102" s="27" t="s">
        <v>58</v>
      </c>
      <c r="F102" s="9" t="s">
        <v>7</v>
      </c>
      <c r="G102" s="48">
        <v>4</v>
      </c>
      <c r="H102" s="9" t="s">
        <v>4</v>
      </c>
      <c r="I102" s="9" t="s">
        <v>253</v>
      </c>
      <c r="J102" s="52" t="s">
        <v>405</v>
      </c>
      <c r="K102" s="46" t="s">
        <v>406</v>
      </c>
      <c r="L102" s="51"/>
    </row>
    <row r="103" spans="1:12" ht="60">
      <c r="A103" s="107"/>
      <c r="B103" s="108"/>
      <c r="C103" s="86"/>
      <c r="D103" s="86"/>
      <c r="E103" s="28" t="s">
        <v>93</v>
      </c>
      <c r="F103" s="47" t="s">
        <v>82</v>
      </c>
      <c r="G103" s="46">
        <v>2</v>
      </c>
      <c r="H103" s="9" t="s">
        <v>20</v>
      </c>
      <c r="I103" s="9" t="s">
        <v>24</v>
      </c>
      <c r="J103" s="46" t="s">
        <v>407</v>
      </c>
      <c r="K103" s="46" t="s">
        <v>145</v>
      </c>
      <c r="L103" s="47" t="s">
        <v>96</v>
      </c>
    </row>
    <row r="104" spans="1:12">
      <c r="A104" s="107">
        <v>38</v>
      </c>
      <c r="B104" s="108" t="s">
        <v>181</v>
      </c>
      <c r="C104" s="84" t="s">
        <v>511</v>
      </c>
      <c r="D104" s="84" t="s">
        <v>456</v>
      </c>
      <c r="E104" s="57"/>
      <c r="F104" s="56" t="s">
        <v>182</v>
      </c>
      <c r="G104" s="61">
        <v>7</v>
      </c>
      <c r="H104" s="59"/>
      <c r="I104" s="59"/>
      <c r="J104" s="61"/>
      <c r="K104" s="61"/>
      <c r="L104" s="59"/>
    </row>
    <row r="105" spans="1:12" ht="90">
      <c r="A105" s="107"/>
      <c r="B105" s="108"/>
      <c r="C105" s="86"/>
      <c r="D105" s="86"/>
      <c r="E105" s="28" t="s">
        <v>101</v>
      </c>
      <c r="F105" s="47" t="s">
        <v>89</v>
      </c>
      <c r="G105" s="48">
        <v>7</v>
      </c>
      <c r="H105" s="9" t="s">
        <v>408</v>
      </c>
      <c r="I105" s="9" t="s">
        <v>362</v>
      </c>
      <c r="J105" s="46" t="s">
        <v>183</v>
      </c>
      <c r="K105" s="46" t="s">
        <v>145</v>
      </c>
      <c r="L105" s="47" t="s">
        <v>207</v>
      </c>
    </row>
    <row r="106" spans="1:12">
      <c r="A106" s="107">
        <v>39</v>
      </c>
      <c r="B106" s="108" t="s">
        <v>184</v>
      </c>
      <c r="C106" s="84" t="s">
        <v>511</v>
      </c>
      <c r="D106" s="84" t="s">
        <v>457</v>
      </c>
      <c r="E106" s="57"/>
      <c r="F106" s="56" t="s">
        <v>182</v>
      </c>
      <c r="G106" s="61">
        <v>7</v>
      </c>
      <c r="H106" s="56"/>
      <c r="I106" s="57"/>
      <c r="J106" s="61"/>
      <c r="K106" s="61"/>
      <c r="L106" s="57"/>
    </row>
    <row r="107" spans="1:12" ht="59.25" customHeight="1">
      <c r="A107" s="107"/>
      <c r="B107" s="108"/>
      <c r="C107" s="86"/>
      <c r="D107" s="86"/>
      <c r="E107" s="27" t="s">
        <v>108</v>
      </c>
      <c r="F107" s="9" t="s">
        <v>120</v>
      </c>
      <c r="G107" s="48">
        <v>7</v>
      </c>
      <c r="H107" s="9" t="s">
        <v>2</v>
      </c>
      <c r="I107" s="9" t="s">
        <v>77</v>
      </c>
      <c r="J107" s="48" t="s">
        <v>206</v>
      </c>
      <c r="K107" s="46" t="s">
        <v>185</v>
      </c>
      <c r="L107" s="9" t="s">
        <v>78</v>
      </c>
    </row>
    <row r="108" spans="1:12">
      <c r="A108" s="107">
        <v>40</v>
      </c>
      <c r="B108" s="108" t="s">
        <v>188</v>
      </c>
      <c r="C108" s="84" t="s">
        <v>511</v>
      </c>
      <c r="D108" s="84" t="s">
        <v>458</v>
      </c>
      <c r="E108" s="57"/>
      <c r="F108" s="56" t="s">
        <v>3</v>
      </c>
      <c r="G108" s="69">
        <f>SUM(G109:G112)</f>
        <v>5</v>
      </c>
      <c r="H108" s="57"/>
      <c r="I108" s="57"/>
      <c r="J108" s="61"/>
      <c r="K108" s="61"/>
      <c r="L108" s="57"/>
    </row>
    <row r="109" spans="1:12" ht="60">
      <c r="A109" s="107"/>
      <c r="B109" s="108"/>
      <c r="C109" s="85"/>
      <c r="D109" s="85"/>
      <c r="E109" s="30" t="s">
        <v>279</v>
      </c>
      <c r="F109" s="47" t="s">
        <v>409</v>
      </c>
      <c r="G109" s="21">
        <v>1</v>
      </c>
      <c r="H109" s="1" t="s">
        <v>11</v>
      </c>
      <c r="I109" s="1" t="s">
        <v>290</v>
      </c>
      <c r="J109" s="46" t="s">
        <v>410</v>
      </c>
      <c r="K109" s="46" t="s">
        <v>145</v>
      </c>
      <c r="L109" s="47"/>
    </row>
    <row r="110" spans="1:12" ht="45">
      <c r="A110" s="107"/>
      <c r="B110" s="108"/>
      <c r="C110" s="85"/>
      <c r="D110" s="85"/>
      <c r="E110" s="26" t="s">
        <v>130</v>
      </c>
      <c r="F110" s="9" t="s">
        <v>61</v>
      </c>
      <c r="G110" s="48">
        <v>1</v>
      </c>
      <c r="H110" s="9" t="s">
        <v>60</v>
      </c>
      <c r="I110" s="9" t="s">
        <v>280</v>
      </c>
      <c r="J110" s="52" t="s">
        <v>411</v>
      </c>
      <c r="K110" s="52" t="s">
        <v>394</v>
      </c>
      <c r="L110" s="47"/>
    </row>
    <row r="111" spans="1:12" ht="45">
      <c r="A111" s="107"/>
      <c r="B111" s="108"/>
      <c r="C111" s="85"/>
      <c r="D111" s="85"/>
      <c r="E111" s="47" t="s">
        <v>62</v>
      </c>
      <c r="F111" s="47" t="s">
        <v>12</v>
      </c>
      <c r="G111" s="48">
        <v>1</v>
      </c>
      <c r="H111" s="9" t="s">
        <v>60</v>
      </c>
      <c r="I111" s="9" t="s">
        <v>281</v>
      </c>
      <c r="J111" s="46" t="s">
        <v>411</v>
      </c>
      <c r="K111" s="46" t="s">
        <v>219</v>
      </c>
      <c r="L111" s="49"/>
    </row>
    <row r="112" spans="1:12" ht="60">
      <c r="A112" s="107"/>
      <c r="B112" s="108"/>
      <c r="C112" s="86"/>
      <c r="D112" s="86"/>
      <c r="E112" s="53" t="s">
        <v>72</v>
      </c>
      <c r="F112" s="14" t="s">
        <v>412</v>
      </c>
      <c r="G112" s="48">
        <v>2</v>
      </c>
      <c r="H112" s="9" t="s">
        <v>331</v>
      </c>
      <c r="I112" s="9" t="s">
        <v>333</v>
      </c>
      <c r="J112" s="46" t="s">
        <v>410</v>
      </c>
      <c r="K112" s="46" t="s">
        <v>413</v>
      </c>
      <c r="L112" s="47"/>
    </row>
    <row r="113" spans="1:12">
      <c r="A113" s="107">
        <v>41</v>
      </c>
      <c r="B113" s="108" t="s">
        <v>343</v>
      </c>
      <c r="C113" s="84" t="s">
        <v>511</v>
      </c>
      <c r="D113" s="84" t="s">
        <v>459</v>
      </c>
      <c r="E113" s="57"/>
      <c r="F113" s="56" t="s">
        <v>3</v>
      </c>
      <c r="G113" s="72">
        <f>SUM(G114:G117)</f>
        <v>4</v>
      </c>
      <c r="H113" s="57"/>
      <c r="I113" s="57"/>
      <c r="J113" s="61"/>
      <c r="K113" s="61"/>
      <c r="L113" s="57"/>
    </row>
    <row r="114" spans="1:12" ht="45">
      <c r="A114" s="107"/>
      <c r="B114" s="108"/>
      <c r="C114" s="85"/>
      <c r="D114" s="85"/>
      <c r="E114" s="17" t="s">
        <v>265</v>
      </c>
      <c r="F114" s="17" t="s">
        <v>140</v>
      </c>
      <c r="G114" s="18">
        <v>1</v>
      </c>
      <c r="H114" s="9" t="s">
        <v>14</v>
      </c>
      <c r="I114" s="17" t="s">
        <v>186</v>
      </c>
      <c r="J114" s="54"/>
      <c r="K114" s="54"/>
      <c r="L114" s="111" t="s">
        <v>340</v>
      </c>
    </row>
    <row r="115" spans="1:12" ht="45">
      <c r="A115" s="107"/>
      <c r="B115" s="108"/>
      <c r="C115" s="85"/>
      <c r="D115" s="85"/>
      <c r="E115" s="17" t="s">
        <v>266</v>
      </c>
      <c r="F115" s="17" t="s">
        <v>15</v>
      </c>
      <c r="G115" s="18">
        <v>1</v>
      </c>
      <c r="H115" s="9" t="s">
        <v>14</v>
      </c>
      <c r="I115" s="17" t="s">
        <v>186</v>
      </c>
      <c r="J115" s="52" t="s">
        <v>414</v>
      </c>
      <c r="K115" s="54"/>
      <c r="L115" s="111"/>
    </row>
    <row r="116" spans="1:12" ht="45">
      <c r="A116" s="107"/>
      <c r="B116" s="108"/>
      <c r="C116" s="85"/>
      <c r="D116" s="85"/>
      <c r="E116" s="17" t="s">
        <v>187</v>
      </c>
      <c r="F116" s="17" t="s">
        <v>264</v>
      </c>
      <c r="G116" s="18">
        <v>1</v>
      </c>
      <c r="H116" s="9" t="s">
        <v>14</v>
      </c>
      <c r="I116" s="17" t="s">
        <v>186</v>
      </c>
      <c r="J116" s="52" t="s">
        <v>414</v>
      </c>
      <c r="K116" s="54"/>
      <c r="L116" s="111"/>
    </row>
    <row r="117" spans="1:12" ht="45">
      <c r="A117" s="107"/>
      <c r="B117" s="108"/>
      <c r="C117" s="86"/>
      <c r="D117" s="86"/>
      <c r="E117" s="17" t="s">
        <v>267</v>
      </c>
      <c r="F117" s="17" t="s">
        <v>83</v>
      </c>
      <c r="G117" s="18">
        <v>1</v>
      </c>
      <c r="H117" s="9" t="s">
        <v>14</v>
      </c>
      <c r="I117" s="17" t="s">
        <v>186</v>
      </c>
      <c r="J117" s="52" t="s">
        <v>414</v>
      </c>
      <c r="K117" s="54"/>
      <c r="L117" s="111"/>
    </row>
    <row r="118" spans="1:12">
      <c r="A118" s="107">
        <v>42</v>
      </c>
      <c r="B118" s="108" t="s">
        <v>189</v>
      </c>
      <c r="C118" s="84" t="s">
        <v>512</v>
      </c>
      <c r="D118" s="84" t="s">
        <v>460</v>
      </c>
      <c r="E118" s="57"/>
      <c r="F118" s="56" t="s">
        <v>3</v>
      </c>
      <c r="G118" s="61">
        <f>SUM(G119:G122)</f>
        <v>4</v>
      </c>
      <c r="H118" s="56"/>
      <c r="I118" s="57"/>
      <c r="J118" s="61"/>
      <c r="K118" s="61"/>
      <c r="L118" s="57"/>
    </row>
    <row r="119" spans="1:12" ht="90">
      <c r="A119" s="107"/>
      <c r="B119" s="108"/>
      <c r="C119" s="85"/>
      <c r="D119" s="85"/>
      <c r="E119" s="27" t="s">
        <v>35</v>
      </c>
      <c r="F119" s="9" t="s">
        <v>307</v>
      </c>
      <c r="G119" s="48">
        <v>1</v>
      </c>
      <c r="H119" s="9" t="s">
        <v>29</v>
      </c>
      <c r="I119" s="9" t="s">
        <v>308</v>
      </c>
      <c r="J119" s="46" t="s">
        <v>415</v>
      </c>
      <c r="K119" s="46" t="s">
        <v>416</v>
      </c>
      <c r="L119" s="9" t="s">
        <v>309</v>
      </c>
    </row>
    <row r="120" spans="1:12" ht="90">
      <c r="A120" s="107"/>
      <c r="B120" s="108"/>
      <c r="C120" s="85"/>
      <c r="D120" s="85"/>
      <c r="E120" s="27" t="s">
        <v>35</v>
      </c>
      <c r="F120" s="9" t="s">
        <v>310</v>
      </c>
      <c r="G120" s="48">
        <v>1</v>
      </c>
      <c r="H120" s="9" t="s">
        <v>29</v>
      </c>
      <c r="I120" s="9" t="s">
        <v>308</v>
      </c>
      <c r="J120" s="46" t="s">
        <v>415</v>
      </c>
      <c r="K120" s="46" t="s">
        <v>416</v>
      </c>
      <c r="L120" s="9" t="s">
        <v>309</v>
      </c>
    </row>
    <row r="121" spans="1:12" ht="90">
      <c r="A121" s="107"/>
      <c r="B121" s="108"/>
      <c r="C121" s="85"/>
      <c r="D121" s="85"/>
      <c r="E121" s="27" t="s">
        <v>35</v>
      </c>
      <c r="F121" s="9" t="s">
        <v>311</v>
      </c>
      <c r="G121" s="48">
        <v>1</v>
      </c>
      <c r="H121" s="9" t="s">
        <v>29</v>
      </c>
      <c r="I121" s="9" t="s">
        <v>308</v>
      </c>
      <c r="J121" s="46" t="s">
        <v>415</v>
      </c>
      <c r="K121" s="46" t="s">
        <v>416</v>
      </c>
      <c r="L121" s="9" t="s">
        <v>309</v>
      </c>
    </row>
    <row r="122" spans="1:12" ht="90">
      <c r="A122" s="107"/>
      <c r="B122" s="108"/>
      <c r="C122" s="86"/>
      <c r="D122" s="86"/>
      <c r="E122" s="27" t="s">
        <v>118</v>
      </c>
      <c r="F122" s="9" t="s">
        <v>36</v>
      </c>
      <c r="G122" s="48">
        <v>1</v>
      </c>
      <c r="H122" s="9" t="s">
        <v>29</v>
      </c>
      <c r="I122" s="9" t="s">
        <v>37</v>
      </c>
      <c r="J122" s="46" t="s">
        <v>415</v>
      </c>
      <c r="K122" s="46" t="s">
        <v>416</v>
      </c>
      <c r="L122" s="9" t="s">
        <v>119</v>
      </c>
    </row>
    <row r="123" spans="1:12">
      <c r="A123" s="107">
        <v>43</v>
      </c>
      <c r="B123" s="108" t="s">
        <v>191</v>
      </c>
      <c r="C123" s="84" t="s">
        <v>512</v>
      </c>
      <c r="D123" s="84" t="s">
        <v>461</v>
      </c>
      <c r="E123" s="57"/>
      <c r="F123" s="56" t="s">
        <v>3</v>
      </c>
      <c r="G123" s="61">
        <f>SUM(G124:G125)</f>
        <v>2</v>
      </c>
      <c r="H123" s="59"/>
      <c r="I123" s="59"/>
      <c r="J123" s="61"/>
      <c r="K123" s="61"/>
      <c r="L123" s="59"/>
    </row>
    <row r="124" spans="1:12" ht="45">
      <c r="A124" s="107"/>
      <c r="B124" s="108"/>
      <c r="C124" s="85"/>
      <c r="D124" s="85"/>
      <c r="E124" s="29" t="s">
        <v>320</v>
      </c>
      <c r="F124" s="10" t="s">
        <v>319</v>
      </c>
      <c r="G124" s="48">
        <v>1</v>
      </c>
      <c r="H124" s="9" t="s">
        <v>2</v>
      </c>
      <c r="I124" s="9" t="s">
        <v>76</v>
      </c>
      <c r="J124" s="52" t="s">
        <v>212</v>
      </c>
      <c r="K124" s="46" t="s">
        <v>416</v>
      </c>
      <c r="L124" s="49"/>
    </row>
    <row r="125" spans="1:12" ht="45">
      <c r="A125" s="107"/>
      <c r="B125" s="108"/>
      <c r="C125" s="86"/>
      <c r="D125" s="86"/>
      <c r="E125" s="31" t="s">
        <v>324</v>
      </c>
      <c r="F125" s="13" t="s">
        <v>323</v>
      </c>
      <c r="G125" s="48">
        <v>1</v>
      </c>
      <c r="H125" s="9" t="s">
        <v>2</v>
      </c>
      <c r="I125" s="9" t="s">
        <v>76</v>
      </c>
      <c r="J125" s="55" t="s">
        <v>417</v>
      </c>
      <c r="K125" s="52" t="s">
        <v>185</v>
      </c>
      <c r="L125" s="49"/>
    </row>
    <row r="126" spans="1:12">
      <c r="A126" s="107">
        <v>44</v>
      </c>
      <c r="B126" s="108" t="s">
        <v>192</v>
      </c>
      <c r="C126" s="84" t="s">
        <v>512</v>
      </c>
      <c r="D126" s="84" t="s">
        <v>462</v>
      </c>
      <c r="E126" s="57"/>
      <c r="F126" s="56" t="s">
        <v>3</v>
      </c>
      <c r="G126" s="61">
        <f t="shared" ref="G126" si="1">SUM(G127:G128)</f>
        <v>15</v>
      </c>
      <c r="H126" s="59"/>
      <c r="I126" s="59"/>
      <c r="J126" s="61"/>
      <c r="K126" s="61"/>
      <c r="L126" s="59"/>
    </row>
    <row r="127" spans="1:12" ht="180">
      <c r="A127" s="107"/>
      <c r="B127" s="108"/>
      <c r="C127" s="85"/>
      <c r="D127" s="85"/>
      <c r="E127" s="25" t="s">
        <v>50</v>
      </c>
      <c r="F127" s="47" t="s">
        <v>6</v>
      </c>
      <c r="G127" s="3">
        <v>5</v>
      </c>
      <c r="H127" s="47" t="s">
        <v>21</v>
      </c>
      <c r="I127" s="47" t="s">
        <v>240</v>
      </c>
      <c r="J127" s="46" t="s">
        <v>250</v>
      </c>
      <c r="K127" s="46" t="s">
        <v>151</v>
      </c>
      <c r="L127" s="47" t="s">
        <v>247</v>
      </c>
    </row>
    <row r="128" spans="1:12" ht="135">
      <c r="A128" s="107"/>
      <c r="B128" s="108"/>
      <c r="C128" s="86"/>
      <c r="D128" s="86"/>
      <c r="E128" s="25" t="s">
        <v>49</v>
      </c>
      <c r="F128" s="47" t="s">
        <v>5</v>
      </c>
      <c r="G128" s="3">
        <v>10</v>
      </c>
      <c r="H128" s="47" t="s">
        <v>21</v>
      </c>
      <c r="I128" s="47" t="s">
        <v>241</v>
      </c>
      <c r="J128" s="46" t="s">
        <v>418</v>
      </c>
      <c r="K128" s="46" t="s">
        <v>151</v>
      </c>
      <c r="L128" s="47" t="s">
        <v>247</v>
      </c>
    </row>
    <row r="129" spans="1:12">
      <c r="A129" s="84">
        <v>45</v>
      </c>
      <c r="B129" s="108" t="s">
        <v>419</v>
      </c>
      <c r="C129" s="84" t="s">
        <v>513</v>
      </c>
      <c r="D129" s="84" t="s">
        <v>463</v>
      </c>
      <c r="E129" s="57"/>
      <c r="F129" s="56" t="s">
        <v>3</v>
      </c>
      <c r="G129" s="69">
        <v>1</v>
      </c>
      <c r="H129" s="70"/>
      <c r="I129" s="70"/>
      <c r="J129" s="69"/>
      <c r="K129" s="69"/>
      <c r="L129" s="70"/>
    </row>
    <row r="130" spans="1:12" ht="90">
      <c r="A130" s="86"/>
      <c r="B130" s="108"/>
      <c r="C130" s="86"/>
      <c r="D130" s="86"/>
      <c r="E130" s="14" t="s">
        <v>294</v>
      </c>
      <c r="F130" s="14" t="s">
        <v>227</v>
      </c>
      <c r="G130" s="48">
        <v>1</v>
      </c>
      <c r="H130" s="9" t="s">
        <v>43</v>
      </c>
      <c r="I130" s="34" t="s">
        <v>297</v>
      </c>
      <c r="J130" s="46" t="s">
        <v>420</v>
      </c>
      <c r="K130" s="46"/>
      <c r="L130" s="47"/>
    </row>
    <row r="131" spans="1:12">
      <c r="A131" s="107">
        <v>46</v>
      </c>
      <c r="B131" s="108" t="s">
        <v>193</v>
      </c>
      <c r="C131" s="84" t="s">
        <v>513</v>
      </c>
      <c r="D131" s="84" t="s">
        <v>464</v>
      </c>
      <c r="E131" s="57"/>
      <c r="F131" s="56" t="s">
        <v>3</v>
      </c>
      <c r="G131" s="69">
        <f>SUM(G132:G132)</f>
        <v>5</v>
      </c>
      <c r="H131" s="70"/>
      <c r="I131" s="70"/>
      <c r="J131" s="69"/>
      <c r="K131" s="69"/>
      <c r="L131" s="70"/>
    </row>
    <row r="132" spans="1:12" ht="60">
      <c r="A132" s="107"/>
      <c r="B132" s="108"/>
      <c r="C132" s="86"/>
      <c r="D132" s="86"/>
      <c r="E132" s="25" t="s">
        <v>92</v>
      </c>
      <c r="F132" s="47" t="s">
        <v>155</v>
      </c>
      <c r="G132" s="48">
        <v>5</v>
      </c>
      <c r="H132" s="9" t="s">
        <v>8</v>
      </c>
      <c r="I132" s="9" t="s">
        <v>53</v>
      </c>
      <c r="J132" s="46" t="s">
        <v>421</v>
      </c>
      <c r="K132" s="46" t="s">
        <v>416</v>
      </c>
      <c r="L132" s="47" t="s">
        <v>26</v>
      </c>
    </row>
    <row r="133" spans="1:12">
      <c r="A133" s="107">
        <v>47</v>
      </c>
      <c r="B133" s="108" t="s">
        <v>195</v>
      </c>
      <c r="C133" s="84" t="s">
        <v>514</v>
      </c>
      <c r="D133" s="84" t="s">
        <v>465</v>
      </c>
      <c r="E133" s="57"/>
      <c r="F133" s="56" t="s">
        <v>3</v>
      </c>
      <c r="G133" s="61">
        <f>SUM(G134:G135)</f>
        <v>3</v>
      </c>
      <c r="H133" s="59"/>
      <c r="I133" s="59"/>
      <c r="J133" s="61"/>
      <c r="K133" s="61"/>
      <c r="L133" s="59"/>
    </row>
    <row r="134" spans="1:12" ht="30">
      <c r="A134" s="107"/>
      <c r="B134" s="108"/>
      <c r="C134" s="85"/>
      <c r="D134" s="85"/>
      <c r="E134" s="53" t="s">
        <v>74</v>
      </c>
      <c r="F134" s="14" t="s">
        <v>336</v>
      </c>
      <c r="G134" s="15">
        <v>1</v>
      </c>
      <c r="H134" s="9" t="s">
        <v>16</v>
      </c>
      <c r="I134" s="10" t="s">
        <v>337</v>
      </c>
      <c r="J134" s="46"/>
      <c r="K134" s="46"/>
      <c r="L134" s="47"/>
    </row>
    <row r="135" spans="1:12" ht="45">
      <c r="A135" s="107"/>
      <c r="B135" s="108"/>
      <c r="C135" s="86"/>
      <c r="D135" s="86"/>
      <c r="E135" s="53" t="s">
        <v>27</v>
      </c>
      <c r="F135" s="14" t="s">
        <v>345</v>
      </c>
      <c r="G135" s="15">
        <v>2</v>
      </c>
      <c r="H135" s="9" t="s">
        <v>16</v>
      </c>
      <c r="I135" s="10" t="s">
        <v>344</v>
      </c>
      <c r="J135" s="46"/>
      <c r="K135" s="46"/>
      <c r="L135" s="47"/>
    </row>
    <row r="136" spans="1:12">
      <c r="A136" s="107">
        <v>48</v>
      </c>
      <c r="B136" s="108" t="s">
        <v>196</v>
      </c>
      <c r="C136" s="84" t="s">
        <v>514</v>
      </c>
      <c r="D136" s="84" t="s">
        <v>466</v>
      </c>
      <c r="E136" s="57"/>
      <c r="F136" s="56" t="s">
        <v>3</v>
      </c>
      <c r="G136" s="61">
        <f>SUM(G137:G138)</f>
        <v>20</v>
      </c>
      <c r="H136" s="59"/>
      <c r="I136" s="59"/>
      <c r="J136" s="61"/>
      <c r="K136" s="61"/>
      <c r="L136" s="59"/>
    </row>
    <row r="137" spans="1:12" ht="45">
      <c r="A137" s="107"/>
      <c r="B137" s="108"/>
      <c r="C137" s="85"/>
      <c r="D137" s="85"/>
      <c r="E137" s="81" t="s">
        <v>162</v>
      </c>
      <c r="F137" s="51" t="s">
        <v>163</v>
      </c>
      <c r="G137" s="82">
        <v>10</v>
      </c>
      <c r="H137" s="47" t="s">
        <v>21</v>
      </c>
      <c r="I137" s="47" t="s">
        <v>139</v>
      </c>
      <c r="J137" s="46" t="s">
        <v>422</v>
      </c>
      <c r="K137" s="46" t="s">
        <v>151</v>
      </c>
      <c r="L137" s="47" t="s">
        <v>247</v>
      </c>
    </row>
    <row r="138" spans="1:12" ht="45">
      <c r="A138" s="107"/>
      <c r="B138" s="108"/>
      <c r="C138" s="86"/>
      <c r="D138" s="86"/>
      <c r="E138" s="17" t="s">
        <v>49</v>
      </c>
      <c r="F138" s="51" t="s">
        <v>5</v>
      </c>
      <c r="G138" s="82">
        <v>10</v>
      </c>
      <c r="H138" s="47" t="s">
        <v>21</v>
      </c>
      <c r="I138" s="47" t="s">
        <v>139</v>
      </c>
      <c r="J138" s="46" t="s">
        <v>422</v>
      </c>
      <c r="K138" s="46" t="s">
        <v>151</v>
      </c>
      <c r="L138" s="47" t="s">
        <v>247</v>
      </c>
    </row>
    <row r="139" spans="1:12">
      <c r="A139" s="107">
        <v>49</v>
      </c>
      <c r="B139" s="115" t="s">
        <v>472</v>
      </c>
      <c r="C139" s="90" t="s">
        <v>514</v>
      </c>
      <c r="D139" s="84" t="s">
        <v>468</v>
      </c>
      <c r="E139" s="57"/>
      <c r="F139" s="56" t="s">
        <v>3</v>
      </c>
      <c r="G139" s="61">
        <f t="shared" ref="G139" si="2">SUM(G140:G144)</f>
        <v>15</v>
      </c>
      <c r="H139" s="59"/>
      <c r="I139" s="59"/>
      <c r="J139" s="61"/>
      <c r="K139" s="61"/>
      <c r="L139" s="59"/>
    </row>
    <row r="140" spans="1:12" ht="45">
      <c r="A140" s="107"/>
      <c r="B140" s="115"/>
      <c r="C140" s="91"/>
      <c r="D140" s="85"/>
      <c r="E140" s="28" t="s">
        <v>93</v>
      </c>
      <c r="F140" s="47" t="s">
        <v>100</v>
      </c>
      <c r="G140" s="48">
        <v>1</v>
      </c>
      <c r="H140" s="9" t="s">
        <v>29</v>
      </c>
      <c r="I140" s="9" t="s">
        <v>32</v>
      </c>
      <c r="J140" s="46" t="s">
        <v>423</v>
      </c>
      <c r="K140" s="46" t="s">
        <v>190</v>
      </c>
      <c r="L140" s="47" t="s">
        <v>467</v>
      </c>
    </row>
    <row r="141" spans="1:12" ht="45">
      <c r="A141" s="107"/>
      <c r="B141" s="115"/>
      <c r="C141" s="91"/>
      <c r="D141" s="85"/>
      <c r="E141" s="25" t="s">
        <v>113</v>
      </c>
      <c r="F141" s="9" t="s">
        <v>116</v>
      </c>
      <c r="G141" s="48">
        <v>2</v>
      </c>
      <c r="H141" s="9" t="s">
        <v>29</v>
      </c>
      <c r="I141" s="9" t="s">
        <v>32</v>
      </c>
      <c r="J141" s="46" t="s">
        <v>424</v>
      </c>
      <c r="K141" s="46" t="s">
        <v>190</v>
      </c>
      <c r="L141" s="83" t="s">
        <v>467</v>
      </c>
    </row>
    <row r="142" spans="1:12" ht="45">
      <c r="A142" s="107"/>
      <c r="B142" s="115"/>
      <c r="C142" s="91"/>
      <c r="D142" s="85"/>
      <c r="E142" s="25" t="s">
        <v>113</v>
      </c>
      <c r="F142" s="9" t="s">
        <v>31</v>
      </c>
      <c r="G142" s="46">
        <v>5</v>
      </c>
      <c r="H142" s="9" t="s">
        <v>29</v>
      </c>
      <c r="I142" s="9" t="s">
        <v>317</v>
      </c>
      <c r="J142" s="46" t="s">
        <v>424</v>
      </c>
      <c r="K142" s="46" t="s">
        <v>190</v>
      </c>
      <c r="L142" s="83" t="s">
        <v>467</v>
      </c>
    </row>
    <row r="143" spans="1:12" ht="45">
      <c r="A143" s="107"/>
      <c r="B143" s="115"/>
      <c r="C143" s="91"/>
      <c r="D143" s="85"/>
      <c r="E143" s="25" t="s">
        <v>113</v>
      </c>
      <c r="F143" s="47" t="s">
        <v>114</v>
      </c>
      <c r="G143" s="48">
        <v>2</v>
      </c>
      <c r="H143" s="9" t="s">
        <v>29</v>
      </c>
      <c r="I143" s="9" t="s">
        <v>318</v>
      </c>
      <c r="J143" s="46" t="s">
        <v>424</v>
      </c>
      <c r="K143" s="46" t="s">
        <v>190</v>
      </c>
      <c r="L143" s="83" t="s">
        <v>467</v>
      </c>
    </row>
    <row r="144" spans="1:12" ht="45">
      <c r="A144" s="107"/>
      <c r="B144" s="115"/>
      <c r="C144" s="92"/>
      <c r="D144" s="86"/>
      <c r="E144" s="25" t="s">
        <v>113</v>
      </c>
      <c r="F144" s="47" t="s">
        <v>194</v>
      </c>
      <c r="G144" s="48">
        <v>5</v>
      </c>
      <c r="H144" s="9" t="s">
        <v>29</v>
      </c>
      <c r="I144" s="9" t="s">
        <v>32</v>
      </c>
      <c r="J144" s="46" t="s">
        <v>424</v>
      </c>
      <c r="K144" s="46" t="s">
        <v>190</v>
      </c>
      <c r="L144" s="83" t="s">
        <v>467</v>
      </c>
    </row>
    <row r="145" spans="1:12">
      <c r="A145" s="107">
        <v>50</v>
      </c>
      <c r="B145" s="108" t="s">
        <v>197</v>
      </c>
      <c r="C145" s="84" t="s">
        <v>515</v>
      </c>
      <c r="D145" s="84" t="s">
        <v>469</v>
      </c>
      <c r="E145" s="57"/>
      <c r="F145" s="56" t="s">
        <v>3</v>
      </c>
      <c r="G145" s="61">
        <v>1</v>
      </c>
      <c r="H145" s="57"/>
      <c r="I145" s="57"/>
      <c r="J145" s="58"/>
      <c r="K145" s="58"/>
      <c r="L145" s="57"/>
    </row>
    <row r="146" spans="1:12" ht="45">
      <c r="A146" s="107"/>
      <c r="B146" s="108"/>
      <c r="C146" s="86"/>
      <c r="D146" s="86"/>
      <c r="E146" s="9" t="s">
        <v>94</v>
      </c>
      <c r="F146" s="9" t="s">
        <v>66</v>
      </c>
      <c r="G146" s="46">
        <v>1</v>
      </c>
      <c r="H146" s="9" t="s">
        <v>64</v>
      </c>
      <c r="I146" s="9" t="s">
        <v>65</v>
      </c>
      <c r="J146" s="46" t="s">
        <v>425</v>
      </c>
      <c r="K146" s="46" t="s">
        <v>198</v>
      </c>
      <c r="L146" s="47"/>
    </row>
    <row r="147" spans="1:12">
      <c r="A147" s="107">
        <v>51</v>
      </c>
      <c r="B147" s="108" t="s">
        <v>492</v>
      </c>
      <c r="C147" s="84" t="s">
        <v>515</v>
      </c>
      <c r="D147" s="84" t="s">
        <v>491</v>
      </c>
      <c r="E147" s="57"/>
      <c r="F147" s="56" t="s">
        <v>3</v>
      </c>
      <c r="G147" s="69">
        <f>G148</f>
        <v>5</v>
      </c>
      <c r="H147" s="70">
        <f t="shared" ref="H147:L147" si="3">SUM(H149:H150)</f>
        <v>0</v>
      </c>
      <c r="I147" s="70">
        <f t="shared" si="3"/>
        <v>0</v>
      </c>
      <c r="J147" s="69">
        <f t="shared" si="3"/>
        <v>0</v>
      </c>
      <c r="K147" s="69">
        <f t="shared" si="3"/>
        <v>0</v>
      </c>
      <c r="L147" s="70">
        <f t="shared" si="3"/>
        <v>0</v>
      </c>
    </row>
    <row r="148" spans="1:12" ht="60">
      <c r="A148" s="107"/>
      <c r="B148" s="108"/>
      <c r="C148" s="86"/>
      <c r="D148" s="86"/>
      <c r="E148" s="25" t="s">
        <v>92</v>
      </c>
      <c r="F148" s="47" t="s">
        <v>155</v>
      </c>
      <c r="G148" s="48">
        <v>5</v>
      </c>
      <c r="H148" s="9" t="s">
        <v>8</v>
      </c>
      <c r="I148" s="9" t="s">
        <v>53</v>
      </c>
      <c r="J148" s="46" t="s">
        <v>426</v>
      </c>
      <c r="K148" s="46" t="s">
        <v>145</v>
      </c>
      <c r="L148" s="47" t="s">
        <v>26</v>
      </c>
    </row>
    <row r="149" spans="1:12">
      <c r="A149" s="107">
        <v>52</v>
      </c>
      <c r="B149" s="108" t="s">
        <v>199</v>
      </c>
      <c r="C149" s="84" t="s">
        <v>516</v>
      </c>
      <c r="D149" s="84" t="s">
        <v>470</v>
      </c>
      <c r="E149" s="64"/>
      <c r="F149" s="56" t="s">
        <v>3</v>
      </c>
      <c r="G149" s="61">
        <f>SUM(G150:G151)</f>
        <v>17</v>
      </c>
      <c r="H149" s="56"/>
      <c r="I149" s="57"/>
      <c r="J149" s="61"/>
      <c r="K149" s="61"/>
      <c r="L149" s="57"/>
    </row>
    <row r="150" spans="1:12" ht="75">
      <c r="A150" s="107"/>
      <c r="B150" s="108"/>
      <c r="C150" s="85"/>
      <c r="D150" s="85"/>
      <c r="E150" s="27" t="s">
        <v>102</v>
      </c>
      <c r="F150" s="9" t="s">
        <v>51</v>
      </c>
      <c r="G150" s="3">
        <v>2</v>
      </c>
      <c r="H150" s="9" t="s">
        <v>134</v>
      </c>
      <c r="I150" s="47" t="s">
        <v>134</v>
      </c>
      <c r="J150" s="46" t="s">
        <v>251</v>
      </c>
      <c r="K150" s="46" t="s">
        <v>151</v>
      </c>
      <c r="L150" s="47"/>
    </row>
    <row r="151" spans="1:12" ht="90">
      <c r="A151" s="107"/>
      <c r="B151" s="108"/>
      <c r="C151" s="86"/>
      <c r="D151" s="86"/>
      <c r="E151" s="25" t="s">
        <v>49</v>
      </c>
      <c r="F151" s="47" t="s">
        <v>5</v>
      </c>
      <c r="G151" s="2">
        <v>15</v>
      </c>
      <c r="H151" s="9" t="s">
        <v>64</v>
      </c>
      <c r="I151" s="9" t="s">
        <v>306</v>
      </c>
      <c r="J151" s="46" t="s">
        <v>252</v>
      </c>
      <c r="K151" s="46" t="s">
        <v>151</v>
      </c>
      <c r="L151" s="47" t="s">
        <v>247</v>
      </c>
    </row>
    <row r="152" spans="1:12">
      <c r="A152" s="107">
        <v>53</v>
      </c>
      <c r="B152" s="108" t="s">
        <v>200</v>
      </c>
      <c r="C152" s="84" t="s">
        <v>516</v>
      </c>
      <c r="D152" s="84" t="s">
        <v>471</v>
      </c>
      <c r="E152" s="64"/>
      <c r="F152" s="56" t="s">
        <v>3</v>
      </c>
      <c r="G152" s="61">
        <f>SUM(G153:G155)</f>
        <v>7</v>
      </c>
      <c r="H152" s="56"/>
      <c r="I152" s="57"/>
      <c r="J152" s="61"/>
      <c r="K152" s="61"/>
      <c r="L152" s="57"/>
    </row>
    <row r="153" spans="1:12" ht="60">
      <c r="A153" s="107"/>
      <c r="B153" s="108"/>
      <c r="C153" s="85"/>
      <c r="D153" s="85"/>
      <c r="E153" s="26" t="s">
        <v>97</v>
      </c>
      <c r="F153" s="9" t="s">
        <v>95</v>
      </c>
      <c r="G153" s="48">
        <v>2</v>
      </c>
      <c r="H153" s="9" t="s">
        <v>20</v>
      </c>
      <c r="I153" s="9" t="s">
        <v>30</v>
      </c>
      <c r="J153" s="52" t="s">
        <v>427</v>
      </c>
      <c r="K153" s="52" t="s">
        <v>145</v>
      </c>
      <c r="L153" s="9" t="s">
        <v>96</v>
      </c>
    </row>
    <row r="154" spans="1:12" ht="60">
      <c r="A154" s="107"/>
      <c r="B154" s="108"/>
      <c r="C154" s="85"/>
      <c r="D154" s="85"/>
      <c r="E154" s="32" t="s">
        <v>93</v>
      </c>
      <c r="F154" s="9" t="s">
        <v>82</v>
      </c>
      <c r="G154" s="48">
        <v>3</v>
      </c>
      <c r="H154" s="9" t="s">
        <v>20</v>
      </c>
      <c r="I154" s="9" t="s">
        <v>30</v>
      </c>
      <c r="J154" s="52" t="s">
        <v>427</v>
      </c>
      <c r="K154" s="52" t="s">
        <v>145</v>
      </c>
      <c r="L154" s="9" t="s">
        <v>285</v>
      </c>
    </row>
    <row r="155" spans="1:12" ht="60">
      <c r="A155" s="107"/>
      <c r="B155" s="108"/>
      <c r="C155" s="86"/>
      <c r="D155" s="86"/>
      <c r="E155" s="26" t="s">
        <v>123</v>
      </c>
      <c r="F155" s="9" t="s">
        <v>122</v>
      </c>
      <c r="G155" s="48">
        <v>2</v>
      </c>
      <c r="H155" s="9" t="s">
        <v>20</v>
      </c>
      <c r="I155" s="9" t="s">
        <v>30</v>
      </c>
      <c r="J155" s="52" t="s">
        <v>427</v>
      </c>
      <c r="K155" s="52" t="s">
        <v>190</v>
      </c>
      <c r="L155" s="47" t="s">
        <v>286</v>
      </c>
    </row>
    <row r="156" spans="1:12">
      <c r="A156" s="107">
        <v>54</v>
      </c>
      <c r="B156" s="108" t="s">
        <v>201</v>
      </c>
      <c r="C156" s="84" t="s">
        <v>517</v>
      </c>
      <c r="D156" s="84" t="s">
        <v>473</v>
      </c>
      <c r="E156" s="64"/>
      <c r="F156" s="56" t="s">
        <v>3</v>
      </c>
      <c r="G156" s="69">
        <f>SUM(G157:G169)</f>
        <v>26</v>
      </c>
      <c r="H156" s="56"/>
      <c r="I156" s="57"/>
      <c r="J156" s="61"/>
      <c r="K156" s="61"/>
      <c r="L156" s="57"/>
    </row>
    <row r="157" spans="1:12" ht="45">
      <c r="A157" s="107"/>
      <c r="B157" s="108"/>
      <c r="C157" s="85"/>
      <c r="D157" s="85"/>
      <c r="E157" s="17" t="s">
        <v>84</v>
      </c>
      <c r="F157" s="16" t="s">
        <v>342</v>
      </c>
      <c r="G157" s="15">
        <v>1</v>
      </c>
      <c r="H157" s="9" t="s">
        <v>14</v>
      </c>
      <c r="I157" s="47" t="s">
        <v>223</v>
      </c>
      <c r="J157" s="52" t="s">
        <v>156</v>
      </c>
      <c r="K157" s="46" t="s">
        <v>145</v>
      </c>
      <c r="L157" s="16"/>
    </row>
    <row r="158" spans="1:12" ht="75">
      <c r="A158" s="107"/>
      <c r="B158" s="108"/>
      <c r="C158" s="85"/>
      <c r="D158" s="85"/>
      <c r="E158" s="33">
        <v>37034</v>
      </c>
      <c r="F158" s="16" t="s">
        <v>341</v>
      </c>
      <c r="G158" s="15">
        <v>2</v>
      </c>
      <c r="H158" s="9" t="s">
        <v>14</v>
      </c>
      <c r="I158" s="47" t="s">
        <v>223</v>
      </c>
      <c r="J158" s="52" t="s">
        <v>156</v>
      </c>
      <c r="K158" s="46" t="s">
        <v>145</v>
      </c>
      <c r="L158" s="16" t="s">
        <v>26</v>
      </c>
    </row>
    <row r="159" spans="1:12" ht="45">
      <c r="A159" s="107"/>
      <c r="B159" s="108"/>
      <c r="C159" s="85"/>
      <c r="D159" s="85"/>
      <c r="E159" s="33">
        <v>37764</v>
      </c>
      <c r="F159" s="16" t="s">
        <v>268</v>
      </c>
      <c r="G159" s="15">
        <v>3</v>
      </c>
      <c r="H159" s="9" t="s">
        <v>14</v>
      </c>
      <c r="I159" s="47" t="s">
        <v>223</v>
      </c>
      <c r="J159" s="46" t="s">
        <v>156</v>
      </c>
      <c r="K159" s="46" t="s">
        <v>145</v>
      </c>
      <c r="L159" s="16" t="s">
        <v>26</v>
      </c>
    </row>
    <row r="160" spans="1:12" ht="45">
      <c r="A160" s="107"/>
      <c r="B160" s="108"/>
      <c r="C160" s="85"/>
      <c r="D160" s="85"/>
      <c r="E160" s="17" t="s">
        <v>85</v>
      </c>
      <c r="F160" s="16" t="s">
        <v>269</v>
      </c>
      <c r="G160" s="15">
        <v>2</v>
      </c>
      <c r="H160" s="9" t="s">
        <v>14</v>
      </c>
      <c r="I160" s="47" t="s">
        <v>223</v>
      </c>
      <c r="J160" s="46" t="s">
        <v>156</v>
      </c>
      <c r="K160" s="46" t="s">
        <v>145</v>
      </c>
      <c r="L160" s="16" t="s">
        <v>258</v>
      </c>
    </row>
    <row r="161" spans="1:12" ht="45">
      <c r="A161" s="107"/>
      <c r="B161" s="108"/>
      <c r="C161" s="85"/>
      <c r="D161" s="85"/>
      <c r="E161" s="17" t="s">
        <v>86</v>
      </c>
      <c r="F161" s="16" t="s">
        <v>270</v>
      </c>
      <c r="G161" s="15">
        <v>2</v>
      </c>
      <c r="H161" s="9" t="s">
        <v>14</v>
      </c>
      <c r="I161" s="47" t="s">
        <v>223</v>
      </c>
      <c r="J161" s="46" t="s">
        <v>156</v>
      </c>
      <c r="K161" s="46" t="s">
        <v>145</v>
      </c>
      <c r="L161" s="16"/>
    </row>
    <row r="162" spans="1:12" ht="45">
      <c r="A162" s="107"/>
      <c r="B162" s="108"/>
      <c r="C162" s="85"/>
      <c r="D162" s="85"/>
      <c r="E162" s="17" t="s">
        <v>86</v>
      </c>
      <c r="F162" s="16" t="s">
        <v>271</v>
      </c>
      <c r="G162" s="15">
        <v>2</v>
      </c>
      <c r="H162" s="9" t="s">
        <v>14</v>
      </c>
      <c r="I162" s="47" t="s">
        <v>223</v>
      </c>
      <c r="J162" s="46" t="s">
        <v>156</v>
      </c>
      <c r="K162" s="46" t="s">
        <v>145</v>
      </c>
      <c r="L162" s="16"/>
    </row>
    <row r="163" spans="1:12" ht="45">
      <c r="A163" s="107"/>
      <c r="B163" s="108"/>
      <c r="C163" s="85"/>
      <c r="D163" s="85"/>
      <c r="E163" s="17" t="s">
        <v>86</v>
      </c>
      <c r="F163" s="16" t="s">
        <v>272</v>
      </c>
      <c r="G163" s="15">
        <v>2</v>
      </c>
      <c r="H163" s="9" t="s">
        <v>14</v>
      </c>
      <c r="I163" s="47" t="s">
        <v>223</v>
      </c>
      <c r="J163" s="46" t="s">
        <v>156</v>
      </c>
      <c r="K163" s="46" t="s">
        <v>145</v>
      </c>
      <c r="L163" s="16"/>
    </row>
    <row r="164" spans="1:12" ht="45">
      <c r="A164" s="107"/>
      <c r="B164" s="108"/>
      <c r="C164" s="85"/>
      <c r="D164" s="85"/>
      <c r="E164" s="17" t="s">
        <v>86</v>
      </c>
      <c r="F164" s="16" t="s">
        <v>273</v>
      </c>
      <c r="G164" s="15">
        <v>2</v>
      </c>
      <c r="H164" s="9" t="s">
        <v>14</v>
      </c>
      <c r="I164" s="47" t="s">
        <v>223</v>
      </c>
      <c r="J164" s="46" t="s">
        <v>156</v>
      </c>
      <c r="K164" s="46" t="s">
        <v>145</v>
      </c>
      <c r="L164" s="16"/>
    </row>
    <row r="165" spans="1:12" ht="45">
      <c r="A165" s="107"/>
      <c r="B165" s="108"/>
      <c r="C165" s="85"/>
      <c r="D165" s="85"/>
      <c r="E165" s="17" t="s">
        <v>202</v>
      </c>
      <c r="F165" s="16" t="s">
        <v>274</v>
      </c>
      <c r="G165" s="15">
        <v>2</v>
      </c>
      <c r="H165" s="9" t="s">
        <v>14</v>
      </c>
      <c r="I165" s="47" t="s">
        <v>223</v>
      </c>
      <c r="J165" s="46" t="s">
        <v>156</v>
      </c>
      <c r="K165" s="46" t="s">
        <v>145</v>
      </c>
      <c r="L165" s="16" t="s">
        <v>26</v>
      </c>
    </row>
    <row r="166" spans="1:12" ht="45">
      <c r="A166" s="107"/>
      <c r="B166" s="108"/>
      <c r="C166" s="85"/>
      <c r="D166" s="85"/>
      <c r="E166" s="17" t="s">
        <v>202</v>
      </c>
      <c r="F166" s="16" t="s">
        <v>275</v>
      </c>
      <c r="G166" s="15">
        <v>2</v>
      </c>
      <c r="H166" s="9" t="s">
        <v>14</v>
      </c>
      <c r="I166" s="47" t="s">
        <v>223</v>
      </c>
      <c r="J166" s="46" t="s">
        <v>156</v>
      </c>
      <c r="K166" s="46" t="s">
        <v>145</v>
      </c>
      <c r="L166" s="16" t="s">
        <v>26</v>
      </c>
    </row>
    <row r="167" spans="1:12" ht="45">
      <c r="A167" s="107"/>
      <c r="B167" s="108"/>
      <c r="C167" s="85"/>
      <c r="D167" s="85"/>
      <c r="E167" s="17" t="s">
        <v>202</v>
      </c>
      <c r="F167" s="16" t="s">
        <v>276</v>
      </c>
      <c r="G167" s="15">
        <v>2</v>
      </c>
      <c r="H167" s="9" t="s">
        <v>14</v>
      </c>
      <c r="I167" s="47" t="s">
        <v>223</v>
      </c>
      <c r="J167" s="46" t="s">
        <v>156</v>
      </c>
      <c r="K167" s="46" t="s">
        <v>145</v>
      </c>
      <c r="L167" s="16" t="s">
        <v>26</v>
      </c>
    </row>
    <row r="168" spans="1:12" ht="75">
      <c r="A168" s="107"/>
      <c r="B168" s="108"/>
      <c r="C168" s="85"/>
      <c r="D168" s="85"/>
      <c r="E168" s="17" t="s">
        <v>87</v>
      </c>
      <c r="F168" s="17" t="s">
        <v>277</v>
      </c>
      <c r="G168" s="19">
        <v>2</v>
      </c>
      <c r="H168" s="9" t="s">
        <v>14</v>
      </c>
      <c r="I168" s="47" t="s">
        <v>223</v>
      </c>
      <c r="J168" s="46" t="s">
        <v>156</v>
      </c>
      <c r="K168" s="46" t="s">
        <v>145</v>
      </c>
      <c r="L168" s="16" t="s">
        <v>26</v>
      </c>
    </row>
    <row r="169" spans="1:12" ht="45">
      <c r="A169" s="107"/>
      <c r="B169" s="108"/>
      <c r="C169" s="86"/>
      <c r="D169" s="86"/>
      <c r="E169" s="17" t="s">
        <v>87</v>
      </c>
      <c r="F169" s="17" t="s">
        <v>278</v>
      </c>
      <c r="G169" s="19">
        <v>2</v>
      </c>
      <c r="H169" s="9" t="s">
        <v>14</v>
      </c>
      <c r="I169" s="47" t="s">
        <v>223</v>
      </c>
      <c r="J169" s="46" t="s">
        <v>156</v>
      </c>
      <c r="K169" s="46" t="s">
        <v>145</v>
      </c>
      <c r="L169" s="16" t="s">
        <v>26</v>
      </c>
    </row>
    <row r="170" spans="1:12">
      <c r="A170" s="107">
        <v>55</v>
      </c>
      <c r="B170" s="108" t="s">
        <v>203</v>
      </c>
      <c r="C170" s="84" t="s">
        <v>517</v>
      </c>
      <c r="D170" s="84" t="s">
        <v>474</v>
      </c>
      <c r="E170" s="64"/>
      <c r="F170" s="56" t="s">
        <v>3</v>
      </c>
      <c r="G170" s="61">
        <f>SUM(G171:G172)</f>
        <v>35</v>
      </c>
      <c r="H170" s="56"/>
      <c r="I170" s="57"/>
      <c r="J170" s="61"/>
      <c r="K170" s="61"/>
      <c r="L170" s="57"/>
    </row>
    <row r="171" spans="1:12" ht="225.75" customHeight="1">
      <c r="A171" s="107"/>
      <c r="B171" s="108"/>
      <c r="C171" s="85"/>
      <c r="D171" s="85"/>
      <c r="E171" s="25" t="s">
        <v>49</v>
      </c>
      <c r="F171" s="47" t="s">
        <v>5</v>
      </c>
      <c r="G171" s="3">
        <v>20</v>
      </c>
      <c r="H171" s="47" t="s">
        <v>21</v>
      </c>
      <c r="I171" s="47" t="s">
        <v>242</v>
      </c>
      <c r="J171" s="46" t="s">
        <v>251</v>
      </c>
      <c r="K171" s="46" t="s">
        <v>151</v>
      </c>
      <c r="L171" s="47" t="s">
        <v>247</v>
      </c>
    </row>
    <row r="172" spans="1:12" ht="150" customHeight="1">
      <c r="A172" s="107"/>
      <c r="B172" s="108"/>
      <c r="C172" s="86"/>
      <c r="D172" s="86"/>
      <c r="E172" s="25" t="s">
        <v>50</v>
      </c>
      <c r="F172" s="47" t="s">
        <v>163</v>
      </c>
      <c r="G172" s="3">
        <v>15</v>
      </c>
      <c r="H172" s="47" t="s">
        <v>21</v>
      </c>
      <c r="I172" s="47" t="s">
        <v>243</v>
      </c>
      <c r="J172" s="46" t="s">
        <v>251</v>
      </c>
      <c r="K172" s="46" t="s">
        <v>151</v>
      </c>
      <c r="L172" s="47" t="s">
        <v>247</v>
      </c>
    </row>
    <row r="173" spans="1:12" ht="30" customHeight="1">
      <c r="A173" s="84">
        <v>56</v>
      </c>
      <c r="B173" s="109" t="s">
        <v>228</v>
      </c>
      <c r="C173" s="84" t="s">
        <v>518</v>
      </c>
      <c r="D173" s="84" t="s">
        <v>475</v>
      </c>
      <c r="E173" s="64"/>
      <c r="F173" s="56" t="s">
        <v>3</v>
      </c>
      <c r="G173" s="61">
        <f>SUM(G174:G175)</f>
        <v>10</v>
      </c>
      <c r="H173" s="56"/>
      <c r="I173" s="57"/>
      <c r="J173" s="61"/>
      <c r="K173" s="61"/>
      <c r="L173" s="57"/>
    </row>
    <row r="174" spans="1:12" ht="83.25" customHeight="1">
      <c r="A174" s="85"/>
      <c r="B174" s="112"/>
      <c r="C174" s="85"/>
      <c r="D174" s="85"/>
      <c r="E174" s="25" t="s">
        <v>49</v>
      </c>
      <c r="F174" s="47" t="s">
        <v>5</v>
      </c>
      <c r="G174" s="3">
        <v>7</v>
      </c>
      <c r="H174" s="47" t="s">
        <v>21</v>
      </c>
      <c r="I174" s="47" t="s">
        <v>244</v>
      </c>
      <c r="J174" s="46" t="s">
        <v>251</v>
      </c>
      <c r="K174" s="46" t="s">
        <v>151</v>
      </c>
      <c r="L174" s="47" t="s">
        <v>229</v>
      </c>
    </row>
    <row r="175" spans="1:12" ht="75">
      <c r="A175" s="86"/>
      <c r="B175" s="113"/>
      <c r="C175" s="86"/>
      <c r="D175" s="86"/>
      <c r="E175" s="25" t="s">
        <v>50</v>
      </c>
      <c r="F175" s="47" t="s">
        <v>163</v>
      </c>
      <c r="G175" s="3">
        <v>3</v>
      </c>
      <c r="H175" s="47" t="s">
        <v>21</v>
      </c>
      <c r="I175" s="47" t="s">
        <v>245</v>
      </c>
      <c r="J175" s="46" t="s">
        <v>251</v>
      </c>
      <c r="K175" s="46" t="s">
        <v>151</v>
      </c>
      <c r="L175" s="47" t="s">
        <v>230</v>
      </c>
    </row>
    <row r="176" spans="1:12">
      <c r="A176" s="107">
        <v>57</v>
      </c>
      <c r="B176" s="108" t="s">
        <v>358</v>
      </c>
      <c r="C176" s="84" t="s">
        <v>516</v>
      </c>
      <c r="D176" s="84" t="s">
        <v>476</v>
      </c>
      <c r="E176" s="64"/>
      <c r="F176" s="56" t="s">
        <v>3</v>
      </c>
      <c r="G176" s="71">
        <f>SUM(G177:G182)</f>
        <v>8</v>
      </c>
      <c r="H176" s="56"/>
      <c r="I176" s="57"/>
      <c r="J176" s="58"/>
      <c r="K176" s="61">
        <v>9</v>
      </c>
      <c r="L176" s="59">
        <v>0</v>
      </c>
    </row>
    <row r="177" spans="1:12" ht="45">
      <c r="A177" s="107"/>
      <c r="B177" s="108"/>
      <c r="C177" s="85"/>
      <c r="D177" s="85"/>
      <c r="E177" s="25" t="s">
        <v>266</v>
      </c>
      <c r="F177" s="25" t="s">
        <v>351</v>
      </c>
      <c r="G177" s="35">
        <v>2</v>
      </c>
      <c r="H177" s="9" t="s">
        <v>60</v>
      </c>
      <c r="I177" s="25" t="s">
        <v>356</v>
      </c>
      <c r="J177" s="52" t="s">
        <v>428</v>
      </c>
      <c r="K177" s="52" t="s">
        <v>145</v>
      </c>
      <c r="L177" s="20"/>
    </row>
    <row r="178" spans="1:12" ht="45">
      <c r="A178" s="107"/>
      <c r="B178" s="108"/>
      <c r="C178" s="85"/>
      <c r="D178" s="85"/>
      <c r="E178" s="9" t="s">
        <v>353</v>
      </c>
      <c r="F178" s="9" t="s">
        <v>354</v>
      </c>
      <c r="G178" s="48">
        <v>2</v>
      </c>
      <c r="H178" s="9" t="s">
        <v>60</v>
      </c>
      <c r="I178" s="25" t="s">
        <v>352</v>
      </c>
      <c r="J178" s="52" t="s">
        <v>428</v>
      </c>
      <c r="K178" s="52" t="s">
        <v>145</v>
      </c>
      <c r="L178" s="20"/>
    </row>
    <row r="179" spans="1:12" ht="45">
      <c r="A179" s="107"/>
      <c r="B179" s="108"/>
      <c r="C179" s="85"/>
      <c r="D179" s="85"/>
      <c r="E179" s="26" t="s">
        <v>125</v>
      </c>
      <c r="F179" s="9" t="s">
        <v>124</v>
      </c>
      <c r="G179" s="48">
        <v>1</v>
      </c>
      <c r="H179" s="9" t="s">
        <v>60</v>
      </c>
      <c r="I179" s="25" t="s">
        <v>352</v>
      </c>
      <c r="J179" s="52" t="s">
        <v>428</v>
      </c>
      <c r="K179" s="52" t="s">
        <v>145</v>
      </c>
      <c r="L179" s="20"/>
    </row>
    <row r="180" spans="1:12" ht="45">
      <c r="A180" s="107"/>
      <c r="B180" s="108"/>
      <c r="C180" s="85"/>
      <c r="D180" s="85"/>
      <c r="E180" s="26" t="s">
        <v>107</v>
      </c>
      <c r="F180" s="9" t="s">
        <v>63</v>
      </c>
      <c r="G180" s="48">
        <v>1</v>
      </c>
      <c r="H180" s="9" t="s">
        <v>60</v>
      </c>
      <c r="I180" s="25" t="s">
        <v>352</v>
      </c>
      <c r="J180" s="52" t="s">
        <v>429</v>
      </c>
      <c r="K180" s="52" t="s">
        <v>430</v>
      </c>
      <c r="L180" s="20"/>
    </row>
    <row r="181" spans="1:12" ht="50.25" customHeight="1">
      <c r="A181" s="107"/>
      <c r="B181" s="108"/>
      <c r="C181" s="85"/>
      <c r="D181" s="85"/>
      <c r="E181" s="32" t="s">
        <v>293</v>
      </c>
      <c r="F181" s="9" t="s">
        <v>292</v>
      </c>
      <c r="G181" s="48">
        <v>1</v>
      </c>
      <c r="H181" s="9" t="s">
        <v>60</v>
      </c>
      <c r="I181" s="25" t="s">
        <v>355</v>
      </c>
      <c r="J181" s="46" t="s">
        <v>431</v>
      </c>
      <c r="K181" s="46" t="s">
        <v>394</v>
      </c>
      <c r="L181" s="52" t="s">
        <v>432</v>
      </c>
    </row>
    <row r="182" spans="1:12" ht="45">
      <c r="A182" s="107"/>
      <c r="B182" s="108"/>
      <c r="C182" s="86"/>
      <c r="D182" s="86"/>
      <c r="E182" s="9" t="s">
        <v>131</v>
      </c>
      <c r="F182" s="9" t="s">
        <v>132</v>
      </c>
      <c r="G182" s="48">
        <v>1</v>
      </c>
      <c r="H182" s="9" t="s">
        <v>60</v>
      </c>
      <c r="I182" s="25" t="s">
        <v>357</v>
      </c>
      <c r="J182" s="46" t="s">
        <v>433</v>
      </c>
      <c r="K182" s="46" t="s">
        <v>394</v>
      </c>
      <c r="L182" s="47"/>
    </row>
  </sheetData>
  <mergeCells count="232">
    <mergeCell ref="D25:D27"/>
    <mergeCell ref="D28:D29"/>
    <mergeCell ref="D30:D31"/>
    <mergeCell ref="B5:B8"/>
    <mergeCell ref="C25:C27"/>
    <mergeCell ref="C28:C29"/>
    <mergeCell ref="C30:C31"/>
    <mergeCell ref="A9:A10"/>
    <mergeCell ref="B9:B10"/>
    <mergeCell ref="A11:A12"/>
    <mergeCell ref="B11:B12"/>
    <mergeCell ref="A13:A15"/>
    <mergeCell ref="B13:B15"/>
    <mergeCell ref="A5:A8"/>
    <mergeCell ref="A97:A100"/>
    <mergeCell ref="B97:B100"/>
    <mergeCell ref="A101:A103"/>
    <mergeCell ref="B101:B103"/>
    <mergeCell ref="A104:A105"/>
    <mergeCell ref="B104:B105"/>
    <mergeCell ref="A106:A107"/>
    <mergeCell ref="B106:B107"/>
    <mergeCell ref="A108:A112"/>
    <mergeCell ref="B108:B112"/>
    <mergeCell ref="A113:A117"/>
    <mergeCell ref="B113:B117"/>
    <mergeCell ref="L114:L117"/>
    <mergeCell ref="A118:A122"/>
    <mergeCell ref="B118:B122"/>
    <mergeCell ref="A133:A135"/>
    <mergeCell ref="B133:B135"/>
    <mergeCell ref="A139:A144"/>
    <mergeCell ref="B139:B144"/>
    <mergeCell ref="A123:A125"/>
    <mergeCell ref="B123:B125"/>
    <mergeCell ref="A126:A128"/>
    <mergeCell ref="B126:B128"/>
    <mergeCell ref="B129:B130"/>
    <mergeCell ref="A131:A132"/>
    <mergeCell ref="B131:B132"/>
    <mergeCell ref="A129:A130"/>
    <mergeCell ref="A23:A24"/>
    <mergeCell ref="B23:B24"/>
    <mergeCell ref="A25:A27"/>
    <mergeCell ref="B25:B27"/>
    <mergeCell ref="B28:B29"/>
    <mergeCell ref="A30:A31"/>
    <mergeCell ref="B30:B31"/>
    <mergeCell ref="A16:A18"/>
    <mergeCell ref="B16:B18"/>
    <mergeCell ref="A19:A20"/>
    <mergeCell ref="B19:B20"/>
    <mergeCell ref="A21:A22"/>
    <mergeCell ref="B21:B22"/>
    <mergeCell ref="A28:A29"/>
    <mergeCell ref="A39:A40"/>
    <mergeCell ref="B39:B40"/>
    <mergeCell ref="B41:B42"/>
    <mergeCell ref="A43:A44"/>
    <mergeCell ref="B43:B44"/>
    <mergeCell ref="A45:A47"/>
    <mergeCell ref="B45:B47"/>
    <mergeCell ref="A32:A34"/>
    <mergeCell ref="B32:B34"/>
    <mergeCell ref="A35:A36"/>
    <mergeCell ref="B35:B36"/>
    <mergeCell ref="A37:A38"/>
    <mergeCell ref="B37:B38"/>
    <mergeCell ref="A41:A42"/>
    <mergeCell ref="A57:A59"/>
    <mergeCell ref="B57:B59"/>
    <mergeCell ref="A60:A62"/>
    <mergeCell ref="B60:B62"/>
    <mergeCell ref="A63:A67"/>
    <mergeCell ref="B63:B67"/>
    <mergeCell ref="A48:A49"/>
    <mergeCell ref="B48:B49"/>
    <mergeCell ref="A50:A53"/>
    <mergeCell ref="B50:B53"/>
    <mergeCell ref="A54:A56"/>
    <mergeCell ref="B54:B56"/>
    <mergeCell ref="A80:A81"/>
    <mergeCell ref="B80:B81"/>
    <mergeCell ref="A82:A83"/>
    <mergeCell ref="B82:B83"/>
    <mergeCell ref="A84:A85"/>
    <mergeCell ref="B84:B85"/>
    <mergeCell ref="A68:A70"/>
    <mergeCell ref="B68:B70"/>
    <mergeCell ref="A71:A77"/>
    <mergeCell ref="B71:B77"/>
    <mergeCell ref="A78:A79"/>
    <mergeCell ref="B78:B79"/>
    <mergeCell ref="A92:A93"/>
    <mergeCell ref="B92:B93"/>
    <mergeCell ref="A94:A96"/>
    <mergeCell ref="B94:B96"/>
    <mergeCell ref="A86:A87"/>
    <mergeCell ref="B86:B87"/>
    <mergeCell ref="A88:A89"/>
    <mergeCell ref="B88:B89"/>
    <mergeCell ref="A90:A91"/>
    <mergeCell ref="B90:B91"/>
    <mergeCell ref="B1:L1"/>
    <mergeCell ref="A2:L2"/>
    <mergeCell ref="A170:A172"/>
    <mergeCell ref="B170:B172"/>
    <mergeCell ref="A176:A182"/>
    <mergeCell ref="B176:B182"/>
    <mergeCell ref="A173:A175"/>
    <mergeCell ref="B173:B175"/>
    <mergeCell ref="A149:A151"/>
    <mergeCell ref="B149:B151"/>
    <mergeCell ref="A152:A155"/>
    <mergeCell ref="B152:B155"/>
    <mergeCell ref="A156:A169"/>
    <mergeCell ref="B156:B169"/>
    <mergeCell ref="A145:A146"/>
    <mergeCell ref="B145:B146"/>
    <mergeCell ref="A147:A148"/>
    <mergeCell ref="B147:B148"/>
    <mergeCell ref="A136:A138"/>
    <mergeCell ref="B136:B138"/>
    <mergeCell ref="D43:D44"/>
    <mergeCell ref="D45:D47"/>
    <mergeCell ref="D48:D49"/>
    <mergeCell ref="D50:D53"/>
    <mergeCell ref="D54:D56"/>
    <mergeCell ref="D57:D59"/>
    <mergeCell ref="D60:D62"/>
    <mergeCell ref="D63:D67"/>
    <mergeCell ref="D68:D70"/>
    <mergeCell ref="D71:D77"/>
    <mergeCell ref="D108:D112"/>
    <mergeCell ref="D113:D117"/>
    <mergeCell ref="D118:D122"/>
    <mergeCell ref="D123:D125"/>
    <mergeCell ref="D126:D128"/>
    <mergeCell ref="D78:D79"/>
    <mergeCell ref="D80:D81"/>
    <mergeCell ref="D82:D83"/>
    <mergeCell ref="D84:D85"/>
    <mergeCell ref="D86:D87"/>
    <mergeCell ref="D88:D89"/>
    <mergeCell ref="D90:D91"/>
    <mergeCell ref="D92:D93"/>
    <mergeCell ref="D94:D96"/>
    <mergeCell ref="D152:D155"/>
    <mergeCell ref="D156:D169"/>
    <mergeCell ref="D170:D172"/>
    <mergeCell ref="D173:D175"/>
    <mergeCell ref="D176:D182"/>
    <mergeCell ref="D32:D34"/>
    <mergeCell ref="D35:D36"/>
    <mergeCell ref="D37:D38"/>
    <mergeCell ref="D39:D40"/>
    <mergeCell ref="D41:D42"/>
    <mergeCell ref="D129:D130"/>
    <mergeCell ref="D131:D132"/>
    <mergeCell ref="D133:D135"/>
    <mergeCell ref="D136:D138"/>
    <mergeCell ref="D139:D144"/>
    <mergeCell ref="D145:D146"/>
    <mergeCell ref="D147:D148"/>
    <mergeCell ref="D149:D151"/>
    <mergeCell ref="D97:D100"/>
    <mergeCell ref="D101:D103"/>
    <mergeCell ref="D104:D105"/>
    <mergeCell ref="D106:D107"/>
    <mergeCell ref="B3:D3"/>
    <mergeCell ref="C5:C8"/>
    <mergeCell ref="C9:C10"/>
    <mergeCell ref="C11:C12"/>
    <mergeCell ref="C13:C15"/>
    <mergeCell ref="C16:C18"/>
    <mergeCell ref="C19:C20"/>
    <mergeCell ref="C21:C22"/>
    <mergeCell ref="C23:C24"/>
    <mergeCell ref="D5:D8"/>
    <mergeCell ref="D9:D10"/>
    <mergeCell ref="D11:D12"/>
    <mergeCell ref="D13:D15"/>
    <mergeCell ref="D16:D18"/>
    <mergeCell ref="D19:D20"/>
    <mergeCell ref="D21:D22"/>
    <mergeCell ref="D23:D24"/>
    <mergeCell ref="C32:C34"/>
    <mergeCell ref="C35:C36"/>
    <mergeCell ref="C37:C38"/>
    <mergeCell ref="C39:C40"/>
    <mergeCell ref="C41:C42"/>
    <mergeCell ref="C43:C44"/>
    <mergeCell ref="C45:C47"/>
    <mergeCell ref="C48:C49"/>
    <mergeCell ref="C50:C53"/>
    <mergeCell ref="C54:C56"/>
    <mergeCell ref="C57:C59"/>
    <mergeCell ref="C60:C62"/>
    <mergeCell ref="C63:C67"/>
    <mergeCell ref="C68:C70"/>
    <mergeCell ref="C71:C77"/>
    <mergeCell ref="C78:C79"/>
    <mergeCell ref="C80:C81"/>
    <mergeCell ref="C82:C83"/>
    <mergeCell ref="C84:C85"/>
    <mergeCell ref="C86:C87"/>
    <mergeCell ref="C88:C89"/>
    <mergeCell ref="C90:C91"/>
    <mergeCell ref="C92:C93"/>
    <mergeCell ref="C94:C96"/>
    <mergeCell ref="C97:C100"/>
    <mergeCell ref="C101:C103"/>
    <mergeCell ref="C104:C105"/>
    <mergeCell ref="C106:C107"/>
    <mergeCell ref="C108:C112"/>
    <mergeCell ref="C113:C117"/>
    <mergeCell ref="C118:C122"/>
    <mergeCell ref="C123:C125"/>
    <mergeCell ref="C126:C128"/>
    <mergeCell ref="C129:C130"/>
    <mergeCell ref="C131:C132"/>
    <mergeCell ref="C133:C135"/>
    <mergeCell ref="C176:C182"/>
    <mergeCell ref="C136:C138"/>
    <mergeCell ref="C139:C144"/>
    <mergeCell ref="C145:C146"/>
    <mergeCell ref="C147:C148"/>
    <mergeCell ref="C149:C151"/>
    <mergeCell ref="C152:C155"/>
    <mergeCell ref="C156:C169"/>
    <mergeCell ref="C170:C172"/>
    <mergeCell ref="C173:C175"/>
  </mergeCells>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набора 2018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Ольга</cp:lastModifiedBy>
  <cp:lastPrinted>2018-02-12T07:34:39Z</cp:lastPrinted>
  <dcterms:created xsi:type="dcterms:W3CDTF">2013-11-24T23:34:40Z</dcterms:created>
  <dcterms:modified xsi:type="dcterms:W3CDTF">2018-02-26T08:03:54Z</dcterms:modified>
</cp:coreProperties>
</file>